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231"/>
  <workbookPr/>
  <mc:AlternateContent xmlns:mc="http://schemas.openxmlformats.org/markup-compatibility/2006">
    <mc:Choice Requires="x15">
      <x15ac:absPath xmlns:x15ac="http://schemas.microsoft.com/office/spreadsheetml/2010/11/ac" url="C:\Users\Muharrem BALCI\Desktop\Yeni klasör\pç değerlendirme anket\"/>
    </mc:Choice>
  </mc:AlternateContent>
  <xr:revisionPtr revIDLastSave="0" documentId="13_ncr:1_{5B913861-5276-4095-8143-31C45091ED88}" xr6:coauthVersionLast="47" xr6:coauthVersionMax="47" xr10:uidLastSave="{00000000-0000-0000-0000-000000000000}"/>
  <bookViews>
    <workbookView xWindow="-108" yWindow="-108" windowWidth="23256" windowHeight="12576" tabRatio="701" firstSheet="3" activeTab="6" xr2:uid="{00000000-000D-0000-FFFF-FFFF00000000}"/>
  </bookViews>
  <sheets>
    <sheet name="0-DERS BİLGİLERİ" sheetId="7" r:id="rId1"/>
    <sheet name="A-ÖĞRENCİ LİSTESİ-NOTLAR" sheetId="14" r:id="rId2"/>
    <sheet name="B-SINAV-SORU KATSAYILARI" sheetId="6" r:id="rId3"/>
    <sheet name="C-SINAV - PÇ İLİŞKİSİ" sheetId="11" r:id="rId4"/>
    <sheet name="D-DERS BAŞARI DEĞERLENDİRME" sheetId="3" r:id="rId5"/>
    <sheet name="E-PÇ DEĞERLENDİRME" sheetId="13" r:id="rId6"/>
    <sheet name="F-DERS ANKETLERİ DEĞERLENDİRME" sheetId="8" r:id="rId7"/>
    <sheet name="G-PÇ GENEL DEĞERLENDİRME" sheetId="9" r:id="rId8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58" i="14" l="1"/>
  <c r="J257" i="14"/>
  <c r="D38" i="3" l="1"/>
  <c r="E38" i="3"/>
  <c r="F38" i="3"/>
  <c r="G38" i="3"/>
  <c r="I38" i="3"/>
  <c r="D39" i="3"/>
  <c r="E39" i="3"/>
  <c r="F39" i="3"/>
  <c r="G39" i="3"/>
  <c r="I39" i="3"/>
  <c r="D40" i="3"/>
  <c r="E40" i="3"/>
  <c r="F40" i="3"/>
  <c r="G40" i="3"/>
  <c r="I40" i="3"/>
  <c r="D41" i="3"/>
  <c r="E41" i="3"/>
  <c r="F41" i="3"/>
  <c r="G41" i="3"/>
  <c r="I41" i="3"/>
  <c r="D42" i="3"/>
  <c r="E42" i="3"/>
  <c r="F42" i="3"/>
  <c r="G42" i="3"/>
  <c r="I42" i="3"/>
  <c r="D43" i="3"/>
  <c r="E43" i="3"/>
  <c r="F43" i="3"/>
  <c r="G43" i="3"/>
  <c r="I43" i="3"/>
  <c r="D44" i="3"/>
  <c r="E44" i="3"/>
  <c r="F44" i="3"/>
  <c r="G44" i="3"/>
  <c r="I44" i="3"/>
  <c r="D45" i="3"/>
  <c r="E45" i="3"/>
  <c r="F45" i="3"/>
  <c r="G45" i="3"/>
  <c r="I45" i="3"/>
  <c r="D46" i="3"/>
  <c r="E46" i="3"/>
  <c r="F46" i="3"/>
  <c r="G46" i="3"/>
  <c r="I46" i="3"/>
  <c r="D47" i="3"/>
  <c r="E47" i="3"/>
  <c r="F47" i="3"/>
  <c r="G47" i="3"/>
  <c r="I47" i="3"/>
  <c r="D48" i="3"/>
  <c r="E48" i="3"/>
  <c r="F48" i="3"/>
  <c r="G48" i="3"/>
  <c r="I48" i="3"/>
  <c r="D49" i="3"/>
  <c r="E49" i="3"/>
  <c r="F49" i="3"/>
  <c r="G49" i="3"/>
  <c r="I49" i="3"/>
  <c r="D50" i="3"/>
  <c r="E50" i="3"/>
  <c r="F50" i="3"/>
  <c r="G50" i="3"/>
  <c r="I50" i="3"/>
  <c r="D51" i="3"/>
  <c r="E51" i="3"/>
  <c r="F51" i="3"/>
  <c r="G51" i="3"/>
  <c r="I51" i="3"/>
  <c r="D52" i="3"/>
  <c r="E52" i="3"/>
  <c r="F52" i="3"/>
  <c r="G52" i="3"/>
  <c r="I52" i="3"/>
  <c r="D53" i="3"/>
  <c r="E53" i="3"/>
  <c r="F53" i="3"/>
  <c r="G53" i="3"/>
  <c r="I53" i="3"/>
  <c r="D54" i="3"/>
  <c r="E54" i="3"/>
  <c r="F54" i="3"/>
  <c r="G54" i="3"/>
  <c r="I54" i="3"/>
  <c r="D55" i="3"/>
  <c r="E55" i="3"/>
  <c r="F55" i="3"/>
  <c r="G55" i="3"/>
  <c r="I55" i="3"/>
  <c r="D56" i="3"/>
  <c r="E56" i="3"/>
  <c r="F56" i="3"/>
  <c r="G56" i="3"/>
  <c r="I56" i="3"/>
  <c r="D57" i="3"/>
  <c r="E57" i="3"/>
  <c r="F57" i="3"/>
  <c r="G57" i="3"/>
  <c r="I57" i="3"/>
  <c r="D58" i="3"/>
  <c r="E58" i="3"/>
  <c r="F58" i="3"/>
  <c r="G58" i="3"/>
  <c r="I58" i="3"/>
  <c r="D59" i="3"/>
  <c r="E59" i="3"/>
  <c r="F59" i="3"/>
  <c r="G59" i="3"/>
  <c r="I59" i="3"/>
  <c r="D60" i="3"/>
  <c r="E60" i="3"/>
  <c r="F60" i="3"/>
  <c r="G60" i="3"/>
  <c r="I60" i="3"/>
  <c r="D61" i="3"/>
  <c r="E61" i="3"/>
  <c r="F61" i="3"/>
  <c r="G61" i="3"/>
  <c r="I61" i="3"/>
  <c r="D62" i="3"/>
  <c r="E62" i="3"/>
  <c r="F62" i="3"/>
  <c r="G62" i="3"/>
  <c r="I62" i="3"/>
  <c r="D63" i="3"/>
  <c r="E63" i="3"/>
  <c r="F63" i="3"/>
  <c r="G63" i="3"/>
  <c r="I63" i="3"/>
  <c r="D64" i="3"/>
  <c r="E64" i="3"/>
  <c r="F64" i="3"/>
  <c r="G64" i="3"/>
  <c r="I64" i="3"/>
  <c r="D65" i="3"/>
  <c r="E65" i="3"/>
  <c r="F65" i="3"/>
  <c r="G65" i="3"/>
  <c r="I65" i="3"/>
  <c r="D66" i="3"/>
  <c r="E66" i="3"/>
  <c r="F66" i="3"/>
  <c r="G66" i="3"/>
  <c r="I66" i="3"/>
  <c r="D67" i="3"/>
  <c r="E67" i="3"/>
  <c r="F67" i="3"/>
  <c r="G67" i="3"/>
  <c r="I67" i="3"/>
  <c r="D68" i="3"/>
  <c r="E68" i="3"/>
  <c r="F68" i="3"/>
  <c r="G68" i="3"/>
  <c r="I68" i="3"/>
  <c r="D69" i="3"/>
  <c r="E69" i="3"/>
  <c r="F69" i="3"/>
  <c r="G69" i="3"/>
  <c r="I69" i="3"/>
  <c r="D70" i="3"/>
  <c r="E70" i="3"/>
  <c r="F70" i="3"/>
  <c r="G70" i="3"/>
  <c r="I70" i="3"/>
  <c r="D71" i="3"/>
  <c r="E71" i="3"/>
  <c r="F71" i="3"/>
  <c r="G71" i="3"/>
  <c r="I71" i="3"/>
  <c r="D72" i="3"/>
  <c r="E72" i="3"/>
  <c r="F72" i="3"/>
  <c r="G72" i="3"/>
  <c r="I72" i="3"/>
  <c r="D73" i="3"/>
  <c r="E73" i="3"/>
  <c r="F73" i="3"/>
  <c r="G73" i="3"/>
  <c r="I73" i="3"/>
  <c r="D74" i="3"/>
  <c r="E74" i="3"/>
  <c r="F74" i="3"/>
  <c r="G74" i="3"/>
  <c r="I74" i="3"/>
  <c r="D75" i="3"/>
  <c r="E75" i="3"/>
  <c r="F75" i="3"/>
  <c r="G75" i="3"/>
  <c r="I75" i="3"/>
  <c r="D76" i="3"/>
  <c r="E76" i="3"/>
  <c r="F76" i="3"/>
  <c r="G76" i="3"/>
  <c r="I76" i="3"/>
  <c r="D77" i="3"/>
  <c r="E77" i="3"/>
  <c r="F77" i="3"/>
  <c r="G77" i="3"/>
  <c r="I77" i="3"/>
  <c r="D78" i="3"/>
  <c r="E78" i="3"/>
  <c r="F78" i="3"/>
  <c r="G78" i="3"/>
  <c r="I78" i="3"/>
  <c r="D79" i="3"/>
  <c r="E79" i="3"/>
  <c r="F79" i="3"/>
  <c r="G79" i="3"/>
  <c r="I79" i="3"/>
  <c r="D80" i="3"/>
  <c r="E80" i="3"/>
  <c r="F80" i="3"/>
  <c r="G80" i="3"/>
  <c r="I80" i="3"/>
  <c r="D81" i="3"/>
  <c r="E81" i="3"/>
  <c r="F81" i="3"/>
  <c r="G81" i="3"/>
  <c r="I81" i="3"/>
  <c r="D82" i="3"/>
  <c r="E82" i="3"/>
  <c r="F82" i="3"/>
  <c r="G82" i="3"/>
  <c r="I82" i="3"/>
  <c r="D83" i="3"/>
  <c r="E83" i="3"/>
  <c r="F83" i="3"/>
  <c r="G83" i="3"/>
  <c r="I83" i="3"/>
  <c r="D84" i="3"/>
  <c r="E84" i="3"/>
  <c r="F84" i="3"/>
  <c r="G84" i="3"/>
  <c r="I84" i="3"/>
  <c r="D85" i="3"/>
  <c r="E85" i="3"/>
  <c r="F85" i="3"/>
  <c r="G85" i="3"/>
  <c r="I85" i="3"/>
  <c r="D86" i="3"/>
  <c r="E86" i="3"/>
  <c r="F86" i="3"/>
  <c r="G86" i="3"/>
  <c r="I86" i="3"/>
  <c r="D87" i="3"/>
  <c r="E87" i="3"/>
  <c r="F87" i="3"/>
  <c r="G87" i="3"/>
  <c r="I87" i="3"/>
  <c r="D88" i="3"/>
  <c r="E88" i="3"/>
  <c r="F88" i="3"/>
  <c r="G88" i="3"/>
  <c r="I88" i="3"/>
  <c r="D89" i="3"/>
  <c r="E89" i="3"/>
  <c r="F89" i="3"/>
  <c r="G89" i="3"/>
  <c r="I89" i="3"/>
  <c r="D90" i="3"/>
  <c r="E90" i="3"/>
  <c r="F90" i="3"/>
  <c r="G90" i="3"/>
  <c r="I90" i="3"/>
  <c r="D91" i="3"/>
  <c r="E91" i="3"/>
  <c r="F91" i="3"/>
  <c r="G91" i="3"/>
  <c r="I91" i="3"/>
  <c r="D92" i="3"/>
  <c r="E92" i="3"/>
  <c r="F92" i="3"/>
  <c r="G92" i="3"/>
  <c r="I92" i="3"/>
  <c r="D93" i="3"/>
  <c r="E93" i="3"/>
  <c r="F93" i="3"/>
  <c r="G93" i="3"/>
  <c r="I93" i="3"/>
  <c r="D94" i="3"/>
  <c r="E94" i="3"/>
  <c r="F94" i="3"/>
  <c r="G94" i="3"/>
  <c r="I94" i="3"/>
  <c r="D95" i="3"/>
  <c r="E95" i="3"/>
  <c r="F95" i="3"/>
  <c r="G95" i="3"/>
  <c r="I95" i="3"/>
  <c r="D96" i="3"/>
  <c r="E96" i="3"/>
  <c r="F96" i="3"/>
  <c r="G96" i="3"/>
  <c r="I96" i="3"/>
  <c r="D97" i="3"/>
  <c r="E97" i="3"/>
  <c r="F97" i="3"/>
  <c r="G97" i="3"/>
  <c r="I97" i="3"/>
  <c r="D98" i="3"/>
  <c r="E98" i="3"/>
  <c r="F98" i="3"/>
  <c r="G98" i="3"/>
  <c r="I98" i="3"/>
  <c r="D99" i="3"/>
  <c r="E99" i="3"/>
  <c r="F99" i="3"/>
  <c r="G99" i="3"/>
  <c r="I99" i="3"/>
  <c r="D100" i="3"/>
  <c r="E100" i="3"/>
  <c r="F100" i="3"/>
  <c r="G100" i="3"/>
  <c r="I100" i="3"/>
  <c r="D101" i="3"/>
  <c r="E101" i="3"/>
  <c r="F101" i="3"/>
  <c r="G101" i="3"/>
  <c r="I101" i="3"/>
  <c r="D102" i="3"/>
  <c r="E102" i="3"/>
  <c r="F102" i="3"/>
  <c r="G102" i="3"/>
  <c r="I102" i="3"/>
  <c r="D103" i="3"/>
  <c r="E103" i="3"/>
  <c r="F103" i="3"/>
  <c r="G103" i="3"/>
  <c r="I103" i="3"/>
  <c r="D104" i="3"/>
  <c r="E104" i="3"/>
  <c r="F104" i="3"/>
  <c r="G104" i="3"/>
  <c r="I104" i="3"/>
  <c r="D105" i="3"/>
  <c r="E105" i="3"/>
  <c r="F105" i="3"/>
  <c r="G105" i="3"/>
  <c r="I105" i="3"/>
  <c r="D106" i="3"/>
  <c r="E106" i="3"/>
  <c r="F106" i="3"/>
  <c r="G106" i="3"/>
  <c r="I106" i="3"/>
  <c r="D107" i="3"/>
  <c r="E107" i="3"/>
  <c r="F107" i="3"/>
  <c r="G107" i="3"/>
  <c r="I107" i="3"/>
  <c r="D108" i="3"/>
  <c r="E108" i="3"/>
  <c r="F108" i="3"/>
  <c r="G108" i="3"/>
  <c r="I108" i="3"/>
  <c r="D109" i="3"/>
  <c r="E109" i="3"/>
  <c r="F109" i="3"/>
  <c r="G109" i="3"/>
  <c r="I109" i="3"/>
  <c r="D110" i="3"/>
  <c r="E110" i="3"/>
  <c r="F110" i="3"/>
  <c r="G110" i="3"/>
  <c r="I110" i="3"/>
  <c r="D111" i="3"/>
  <c r="E111" i="3"/>
  <c r="F111" i="3"/>
  <c r="G111" i="3"/>
  <c r="I111" i="3"/>
  <c r="D112" i="3"/>
  <c r="E112" i="3"/>
  <c r="F112" i="3"/>
  <c r="G112" i="3"/>
  <c r="I112" i="3"/>
  <c r="D113" i="3"/>
  <c r="E113" i="3"/>
  <c r="F113" i="3"/>
  <c r="G113" i="3"/>
  <c r="I113" i="3"/>
  <c r="D114" i="3"/>
  <c r="E114" i="3"/>
  <c r="F114" i="3"/>
  <c r="G114" i="3"/>
  <c r="I114" i="3"/>
  <c r="D115" i="3"/>
  <c r="E115" i="3"/>
  <c r="F115" i="3"/>
  <c r="G115" i="3"/>
  <c r="I115" i="3"/>
  <c r="D116" i="3"/>
  <c r="E116" i="3"/>
  <c r="F116" i="3"/>
  <c r="G116" i="3"/>
  <c r="I116" i="3"/>
  <c r="D117" i="3"/>
  <c r="E117" i="3"/>
  <c r="F117" i="3"/>
  <c r="G117" i="3"/>
  <c r="I117" i="3"/>
  <c r="D118" i="3"/>
  <c r="E118" i="3"/>
  <c r="F118" i="3"/>
  <c r="G118" i="3"/>
  <c r="I118" i="3"/>
  <c r="D119" i="3"/>
  <c r="E119" i="3"/>
  <c r="F119" i="3"/>
  <c r="G119" i="3"/>
  <c r="I119" i="3"/>
  <c r="D120" i="3"/>
  <c r="E120" i="3"/>
  <c r="F120" i="3"/>
  <c r="G120" i="3"/>
  <c r="I120" i="3"/>
  <c r="D121" i="3"/>
  <c r="E121" i="3"/>
  <c r="F121" i="3"/>
  <c r="G121" i="3"/>
  <c r="I121" i="3"/>
  <c r="D122" i="3"/>
  <c r="E122" i="3"/>
  <c r="F122" i="3"/>
  <c r="G122" i="3"/>
  <c r="I122" i="3"/>
  <c r="D123" i="3"/>
  <c r="E123" i="3"/>
  <c r="F123" i="3"/>
  <c r="G123" i="3"/>
  <c r="I123" i="3"/>
  <c r="D124" i="3"/>
  <c r="E124" i="3"/>
  <c r="F124" i="3"/>
  <c r="G124" i="3"/>
  <c r="I124" i="3"/>
  <c r="D125" i="3"/>
  <c r="E125" i="3"/>
  <c r="F125" i="3"/>
  <c r="G125" i="3"/>
  <c r="I125" i="3"/>
  <c r="D126" i="3"/>
  <c r="E126" i="3"/>
  <c r="F126" i="3"/>
  <c r="G126" i="3"/>
  <c r="I126" i="3"/>
  <c r="D127" i="3"/>
  <c r="E127" i="3"/>
  <c r="F127" i="3"/>
  <c r="G127" i="3"/>
  <c r="I127" i="3"/>
  <c r="D128" i="3"/>
  <c r="E128" i="3"/>
  <c r="F128" i="3"/>
  <c r="G128" i="3"/>
  <c r="I128" i="3"/>
  <c r="D129" i="3"/>
  <c r="E129" i="3"/>
  <c r="F129" i="3"/>
  <c r="G129" i="3"/>
  <c r="I129" i="3"/>
  <c r="D130" i="3"/>
  <c r="E130" i="3"/>
  <c r="F130" i="3"/>
  <c r="G130" i="3"/>
  <c r="I130" i="3"/>
  <c r="D131" i="3"/>
  <c r="E131" i="3"/>
  <c r="F131" i="3"/>
  <c r="G131" i="3"/>
  <c r="I131" i="3"/>
  <c r="D132" i="3"/>
  <c r="E132" i="3"/>
  <c r="F132" i="3"/>
  <c r="G132" i="3"/>
  <c r="I132" i="3"/>
  <c r="D133" i="3"/>
  <c r="E133" i="3"/>
  <c r="F133" i="3"/>
  <c r="G133" i="3"/>
  <c r="I133" i="3"/>
  <c r="D134" i="3"/>
  <c r="E134" i="3"/>
  <c r="F134" i="3"/>
  <c r="G134" i="3"/>
  <c r="I134" i="3"/>
  <c r="D135" i="3"/>
  <c r="E135" i="3"/>
  <c r="F135" i="3"/>
  <c r="G135" i="3"/>
  <c r="I135" i="3"/>
  <c r="D136" i="3"/>
  <c r="E136" i="3"/>
  <c r="F136" i="3"/>
  <c r="G136" i="3"/>
  <c r="I136" i="3"/>
  <c r="D137" i="3"/>
  <c r="E137" i="3"/>
  <c r="F137" i="3"/>
  <c r="G137" i="3"/>
  <c r="I137" i="3"/>
  <c r="D138" i="3"/>
  <c r="E138" i="3"/>
  <c r="F138" i="3"/>
  <c r="G138" i="3"/>
  <c r="I138" i="3"/>
  <c r="D139" i="3"/>
  <c r="E139" i="3"/>
  <c r="F139" i="3"/>
  <c r="G139" i="3"/>
  <c r="I139" i="3"/>
  <c r="D140" i="3"/>
  <c r="E140" i="3"/>
  <c r="F140" i="3"/>
  <c r="G140" i="3"/>
  <c r="I140" i="3"/>
  <c r="D141" i="3"/>
  <c r="E141" i="3"/>
  <c r="F141" i="3"/>
  <c r="G141" i="3"/>
  <c r="I141" i="3"/>
  <c r="D142" i="3"/>
  <c r="E142" i="3"/>
  <c r="F142" i="3"/>
  <c r="G142" i="3"/>
  <c r="I142" i="3"/>
  <c r="D143" i="3"/>
  <c r="E143" i="3"/>
  <c r="F143" i="3"/>
  <c r="G143" i="3"/>
  <c r="I143" i="3"/>
  <c r="D144" i="3"/>
  <c r="E144" i="3"/>
  <c r="F144" i="3"/>
  <c r="G144" i="3"/>
  <c r="I144" i="3"/>
  <c r="D145" i="3"/>
  <c r="E145" i="3"/>
  <c r="F145" i="3"/>
  <c r="G145" i="3"/>
  <c r="I145" i="3"/>
  <c r="D146" i="3"/>
  <c r="E146" i="3"/>
  <c r="F146" i="3"/>
  <c r="G146" i="3"/>
  <c r="I146" i="3"/>
  <c r="D147" i="3"/>
  <c r="E147" i="3"/>
  <c r="F147" i="3"/>
  <c r="G147" i="3"/>
  <c r="I147" i="3"/>
  <c r="D148" i="3"/>
  <c r="E148" i="3"/>
  <c r="F148" i="3"/>
  <c r="G148" i="3"/>
  <c r="I148" i="3"/>
  <c r="D149" i="3"/>
  <c r="E149" i="3"/>
  <c r="F149" i="3"/>
  <c r="G149" i="3"/>
  <c r="I149" i="3"/>
  <c r="D150" i="3"/>
  <c r="E150" i="3"/>
  <c r="F150" i="3"/>
  <c r="G150" i="3"/>
  <c r="I150" i="3"/>
  <c r="D151" i="3"/>
  <c r="E151" i="3"/>
  <c r="F151" i="3"/>
  <c r="G151" i="3"/>
  <c r="I151" i="3"/>
  <c r="D152" i="3"/>
  <c r="E152" i="3"/>
  <c r="F152" i="3"/>
  <c r="G152" i="3"/>
  <c r="I152" i="3"/>
  <c r="D153" i="3"/>
  <c r="E153" i="3"/>
  <c r="F153" i="3"/>
  <c r="G153" i="3"/>
  <c r="I153" i="3"/>
  <c r="D154" i="3"/>
  <c r="E154" i="3"/>
  <c r="F154" i="3"/>
  <c r="G154" i="3"/>
  <c r="I154" i="3"/>
  <c r="D155" i="3"/>
  <c r="E155" i="3"/>
  <c r="F155" i="3"/>
  <c r="G155" i="3"/>
  <c r="I155" i="3"/>
  <c r="D156" i="3"/>
  <c r="E156" i="3"/>
  <c r="F156" i="3"/>
  <c r="G156" i="3"/>
  <c r="I156" i="3"/>
  <c r="D157" i="3"/>
  <c r="E157" i="3"/>
  <c r="F157" i="3"/>
  <c r="G157" i="3"/>
  <c r="I157" i="3"/>
  <c r="D158" i="3"/>
  <c r="E158" i="3"/>
  <c r="F158" i="3"/>
  <c r="G158" i="3"/>
  <c r="I158" i="3"/>
  <c r="D159" i="3"/>
  <c r="E159" i="3"/>
  <c r="F159" i="3"/>
  <c r="G159" i="3"/>
  <c r="I159" i="3"/>
  <c r="D160" i="3"/>
  <c r="E160" i="3"/>
  <c r="F160" i="3"/>
  <c r="G160" i="3"/>
  <c r="I160" i="3"/>
  <c r="D161" i="3"/>
  <c r="E161" i="3"/>
  <c r="F161" i="3"/>
  <c r="G161" i="3"/>
  <c r="I161" i="3"/>
  <c r="D162" i="3"/>
  <c r="E162" i="3"/>
  <c r="F162" i="3"/>
  <c r="G162" i="3"/>
  <c r="I162" i="3"/>
  <c r="D163" i="3"/>
  <c r="E163" i="3"/>
  <c r="F163" i="3"/>
  <c r="G163" i="3"/>
  <c r="I163" i="3"/>
  <c r="D164" i="3"/>
  <c r="E164" i="3"/>
  <c r="F164" i="3"/>
  <c r="G164" i="3"/>
  <c r="I164" i="3"/>
  <c r="D165" i="3"/>
  <c r="E165" i="3"/>
  <c r="F165" i="3"/>
  <c r="G165" i="3"/>
  <c r="I165" i="3"/>
  <c r="D166" i="3"/>
  <c r="E166" i="3"/>
  <c r="F166" i="3"/>
  <c r="G166" i="3"/>
  <c r="I166" i="3"/>
  <c r="D167" i="3"/>
  <c r="E167" i="3"/>
  <c r="F167" i="3"/>
  <c r="G167" i="3"/>
  <c r="I167" i="3"/>
  <c r="D168" i="3"/>
  <c r="E168" i="3"/>
  <c r="F168" i="3"/>
  <c r="G168" i="3"/>
  <c r="I168" i="3"/>
  <c r="D169" i="3"/>
  <c r="E169" i="3"/>
  <c r="F169" i="3"/>
  <c r="G169" i="3"/>
  <c r="I169" i="3"/>
  <c r="D170" i="3"/>
  <c r="E170" i="3"/>
  <c r="F170" i="3"/>
  <c r="G170" i="3"/>
  <c r="I170" i="3"/>
  <c r="D171" i="3"/>
  <c r="E171" i="3"/>
  <c r="F171" i="3"/>
  <c r="G171" i="3"/>
  <c r="I171" i="3"/>
  <c r="D172" i="3"/>
  <c r="E172" i="3"/>
  <c r="F172" i="3"/>
  <c r="G172" i="3"/>
  <c r="I172" i="3"/>
  <c r="D173" i="3"/>
  <c r="E173" i="3"/>
  <c r="F173" i="3"/>
  <c r="G173" i="3"/>
  <c r="I173" i="3"/>
  <c r="D174" i="3"/>
  <c r="E174" i="3"/>
  <c r="F174" i="3"/>
  <c r="G174" i="3"/>
  <c r="I174" i="3"/>
  <c r="D175" i="3"/>
  <c r="E175" i="3"/>
  <c r="F175" i="3"/>
  <c r="G175" i="3"/>
  <c r="I175" i="3"/>
  <c r="D176" i="3"/>
  <c r="E176" i="3"/>
  <c r="F176" i="3"/>
  <c r="G176" i="3"/>
  <c r="I176" i="3"/>
  <c r="D177" i="3"/>
  <c r="E177" i="3"/>
  <c r="F177" i="3"/>
  <c r="G177" i="3"/>
  <c r="I177" i="3"/>
  <c r="D178" i="3"/>
  <c r="E178" i="3"/>
  <c r="F178" i="3"/>
  <c r="G178" i="3"/>
  <c r="I178" i="3"/>
  <c r="D179" i="3"/>
  <c r="E179" i="3"/>
  <c r="F179" i="3"/>
  <c r="G179" i="3"/>
  <c r="I179" i="3"/>
  <c r="D180" i="3"/>
  <c r="E180" i="3"/>
  <c r="F180" i="3"/>
  <c r="G180" i="3"/>
  <c r="I180" i="3"/>
  <c r="D181" i="3"/>
  <c r="E181" i="3"/>
  <c r="F181" i="3"/>
  <c r="G181" i="3"/>
  <c r="I181" i="3"/>
  <c r="D182" i="3"/>
  <c r="E182" i="3"/>
  <c r="F182" i="3"/>
  <c r="G182" i="3"/>
  <c r="I182" i="3"/>
  <c r="D183" i="3"/>
  <c r="E183" i="3"/>
  <c r="F183" i="3"/>
  <c r="G183" i="3"/>
  <c r="I183" i="3"/>
  <c r="D184" i="3"/>
  <c r="E184" i="3"/>
  <c r="F184" i="3"/>
  <c r="G184" i="3"/>
  <c r="I184" i="3"/>
  <c r="D185" i="3"/>
  <c r="E185" i="3"/>
  <c r="F185" i="3"/>
  <c r="G185" i="3"/>
  <c r="I185" i="3"/>
  <c r="D186" i="3"/>
  <c r="E186" i="3"/>
  <c r="F186" i="3"/>
  <c r="G186" i="3"/>
  <c r="I186" i="3"/>
  <c r="D187" i="3"/>
  <c r="E187" i="3"/>
  <c r="F187" i="3"/>
  <c r="G187" i="3"/>
  <c r="I187" i="3"/>
  <c r="D188" i="3"/>
  <c r="E188" i="3"/>
  <c r="F188" i="3"/>
  <c r="G188" i="3"/>
  <c r="I188" i="3"/>
  <c r="D189" i="3"/>
  <c r="E189" i="3"/>
  <c r="F189" i="3"/>
  <c r="G189" i="3"/>
  <c r="I189" i="3"/>
  <c r="D190" i="3"/>
  <c r="E190" i="3"/>
  <c r="F190" i="3"/>
  <c r="G190" i="3"/>
  <c r="I190" i="3"/>
  <c r="D191" i="3"/>
  <c r="E191" i="3"/>
  <c r="F191" i="3"/>
  <c r="G191" i="3"/>
  <c r="I191" i="3"/>
  <c r="D192" i="3"/>
  <c r="E192" i="3"/>
  <c r="F192" i="3"/>
  <c r="G192" i="3"/>
  <c r="I192" i="3"/>
  <c r="D193" i="3"/>
  <c r="E193" i="3"/>
  <c r="F193" i="3"/>
  <c r="G193" i="3"/>
  <c r="I193" i="3"/>
  <c r="D194" i="3"/>
  <c r="E194" i="3"/>
  <c r="F194" i="3"/>
  <c r="G194" i="3"/>
  <c r="I194" i="3"/>
  <c r="D195" i="3"/>
  <c r="E195" i="3"/>
  <c r="F195" i="3"/>
  <c r="G195" i="3"/>
  <c r="I195" i="3"/>
  <c r="D196" i="3"/>
  <c r="E196" i="3"/>
  <c r="F196" i="3"/>
  <c r="G196" i="3"/>
  <c r="I196" i="3"/>
  <c r="D197" i="3"/>
  <c r="E197" i="3"/>
  <c r="F197" i="3"/>
  <c r="G197" i="3"/>
  <c r="I197" i="3"/>
  <c r="D198" i="3"/>
  <c r="E198" i="3"/>
  <c r="F198" i="3"/>
  <c r="G198" i="3"/>
  <c r="I198" i="3"/>
  <c r="D199" i="3"/>
  <c r="E199" i="3"/>
  <c r="F199" i="3"/>
  <c r="G199" i="3"/>
  <c r="I199" i="3"/>
  <c r="D200" i="3"/>
  <c r="E200" i="3"/>
  <c r="F200" i="3"/>
  <c r="G200" i="3"/>
  <c r="I200" i="3"/>
  <c r="D201" i="3"/>
  <c r="E201" i="3"/>
  <c r="F201" i="3"/>
  <c r="G201" i="3"/>
  <c r="I201" i="3"/>
  <c r="D202" i="3"/>
  <c r="E202" i="3"/>
  <c r="F202" i="3"/>
  <c r="G202" i="3"/>
  <c r="I202" i="3"/>
  <c r="D203" i="3"/>
  <c r="E203" i="3"/>
  <c r="F203" i="3"/>
  <c r="G203" i="3"/>
  <c r="I203" i="3"/>
  <c r="D204" i="3"/>
  <c r="E204" i="3"/>
  <c r="F204" i="3"/>
  <c r="G204" i="3"/>
  <c r="I204" i="3"/>
  <c r="D205" i="3"/>
  <c r="E205" i="3"/>
  <c r="F205" i="3"/>
  <c r="G205" i="3"/>
  <c r="I205" i="3"/>
  <c r="D206" i="3"/>
  <c r="E206" i="3"/>
  <c r="F206" i="3"/>
  <c r="G206" i="3"/>
  <c r="I206" i="3"/>
  <c r="D207" i="3"/>
  <c r="E207" i="3"/>
  <c r="F207" i="3"/>
  <c r="G207" i="3"/>
  <c r="I207" i="3"/>
  <c r="D208" i="3"/>
  <c r="E208" i="3"/>
  <c r="F208" i="3"/>
  <c r="G208" i="3"/>
  <c r="I208" i="3"/>
  <c r="D209" i="3"/>
  <c r="E209" i="3"/>
  <c r="F209" i="3"/>
  <c r="G209" i="3"/>
  <c r="I209" i="3"/>
  <c r="D210" i="3"/>
  <c r="E210" i="3"/>
  <c r="F210" i="3"/>
  <c r="G210" i="3"/>
  <c r="I210" i="3"/>
  <c r="D211" i="3"/>
  <c r="E211" i="3"/>
  <c r="F211" i="3"/>
  <c r="G211" i="3"/>
  <c r="I211" i="3"/>
  <c r="D212" i="3"/>
  <c r="E212" i="3"/>
  <c r="F212" i="3"/>
  <c r="G212" i="3"/>
  <c r="I212" i="3"/>
  <c r="D213" i="3"/>
  <c r="E213" i="3"/>
  <c r="F213" i="3"/>
  <c r="G213" i="3"/>
  <c r="I213" i="3"/>
  <c r="D214" i="3"/>
  <c r="E214" i="3"/>
  <c r="F214" i="3"/>
  <c r="G214" i="3"/>
  <c r="I214" i="3"/>
  <c r="D215" i="3"/>
  <c r="E215" i="3"/>
  <c r="F215" i="3"/>
  <c r="G215" i="3"/>
  <c r="I215" i="3"/>
  <c r="D216" i="3"/>
  <c r="E216" i="3"/>
  <c r="F216" i="3"/>
  <c r="G216" i="3"/>
  <c r="I216" i="3"/>
  <c r="D217" i="3"/>
  <c r="E217" i="3"/>
  <c r="F217" i="3"/>
  <c r="G217" i="3"/>
  <c r="I217" i="3"/>
  <c r="D218" i="3"/>
  <c r="E218" i="3"/>
  <c r="F218" i="3"/>
  <c r="G218" i="3"/>
  <c r="I218" i="3"/>
  <c r="D219" i="3"/>
  <c r="E219" i="3"/>
  <c r="F219" i="3"/>
  <c r="G219" i="3"/>
  <c r="I219" i="3"/>
  <c r="D220" i="3"/>
  <c r="E220" i="3"/>
  <c r="F220" i="3"/>
  <c r="G220" i="3"/>
  <c r="I220" i="3"/>
  <c r="D221" i="3"/>
  <c r="E221" i="3"/>
  <c r="F221" i="3"/>
  <c r="G221" i="3"/>
  <c r="I221" i="3"/>
  <c r="D222" i="3"/>
  <c r="E222" i="3"/>
  <c r="F222" i="3"/>
  <c r="G222" i="3"/>
  <c r="I222" i="3"/>
  <c r="D223" i="3"/>
  <c r="E223" i="3"/>
  <c r="F223" i="3"/>
  <c r="G223" i="3"/>
  <c r="I223" i="3"/>
  <c r="D224" i="3"/>
  <c r="E224" i="3"/>
  <c r="F224" i="3"/>
  <c r="G224" i="3"/>
  <c r="I224" i="3"/>
  <c r="D225" i="3"/>
  <c r="E225" i="3"/>
  <c r="F225" i="3"/>
  <c r="G225" i="3"/>
  <c r="I225" i="3"/>
  <c r="D226" i="3"/>
  <c r="E226" i="3"/>
  <c r="F226" i="3"/>
  <c r="G226" i="3"/>
  <c r="I226" i="3"/>
  <c r="D227" i="3"/>
  <c r="E227" i="3"/>
  <c r="F227" i="3"/>
  <c r="G227" i="3"/>
  <c r="I227" i="3"/>
  <c r="D228" i="3"/>
  <c r="E228" i="3"/>
  <c r="F228" i="3"/>
  <c r="G228" i="3"/>
  <c r="I228" i="3"/>
  <c r="D229" i="3"/>
  <c r="E229" i="3"/>
  <c r="F229" i="3"/>
  <c r="G229" i="3"/>
  <c r="I229" i="3"/>
  <c r="D230" i="3"/>
  <c r="E230" i="3"/>
  <c r="F230" i="3"/>
  <c r="G230" i="3"/>
  <c r="I230" i="3"/>
  <c r="D231" i="3"/>
  <c r="E231" i="3"/>
  <c r="F231" i="3"/>
  <c r="G231" i="3"/>
  <c r="I231" i="3"/>
  <c r="D232" i="3"/>
  <c r="E232" i="3"/>
  <c r="F232" i="3"/>
  <c r="G232" i="3"/>
  <c r="I232" i="3"/>
  <c r="D233" i="3"/>
  <c r="E233" i="3"/>
  <c r="F233" i="3"/>
  <c r="G233" i="3"/>
  <c r="I233" i="3"/>
  <c r="D234" i="3"/>
  <c r="E234" i="3"/>
  <c r="F234" i="3"/>
  <c r="G234" i="3"/>
  <c r="I234" i="3"/>
  <c r="D235" i="3"/>
  <c r="E235" i="3"/>
  <c r="F235" i="3"/>
  <c r="G235" i="3"/>
  <c r="I235" i="3"/>
  <c r="D236" i="3"/>
  <c r="E236" i="3"/>
  <c r="F236" i="3"/>
  <c r="G236" i="3"/>
  <c r="I236" i="3"/>
  <c r="D237" i="3"/>
  <c r="E237" i="3"/>
  <c r="F237" i="3"/>
  <c r="G237" i="3"/>
  <c r="I237" i="3"/>
  <c r="D238" i="3"/>
  <c r="E238" i="3"/>
  <c r="F238" i="3"/>
  <c r="G238" i="3"/>
  <c r="I238" i="3"/>
  <c r="D239" i="3"/>
  <c r="E239" i="3"/>
  <c r="F239" i="3"/>
  <c r="G239" i="3"/>
  <c r="I239" i="3"/>
  <c r="D240" i="3"/>
  <c r="E240" i="3"/>
  <c r="F240" i="3"/>
  <c r="G240" i="3"/>
  <c r="I240" i="3"/>
  <c r="D241" i="3"/>
  <c r="E241" i="3"/>
  <c r="F241" i="3"/>
  <c r="G241" i="3"/>
  <c r="I241" i="3"/>
  <c r="D242" i="3"/>
  <c r="E242" i="3"/>
  <c r="F242" i="3"/>
  <c r="G242" i="3"/>
  <c r="I242" i="3"/>
  <c r="D243" i="3"/>
  <c r="E243" i="3"/>
  <c r="F243" i="3"/>
  <c r="G243" i="3"/>
  <c r="I243" i="3"/>
  <c r="D244" i="3"/>
  <c r="E244" i="3"/>
  <c r="F244" i="3"/>
  <c r="G244" i="3"/>
  <c r="I244" i="3"/>
  <c r="D245" i="3"/>
  <c r="E245" i="3"/>
  <c r="F245" i="3"/>
  <c r="G245" i="3"/>
  <c r="I245" i="3"/>
  <c r="D246" i="3"/>
  <c r="E246" i="3"/>
  <c r="F246" i="3"/>
  <c r="G246" i="3"/>
  <c r="I246" i="3"/>
  <c r="D247" i="3"/>
  <c r="E247" i="3"/>
  <c r="F247" i="3"/>
  <c r="G247" i="3"/>
  <c r="I247" i="3"/>
  <c r="D248" i="3"/>
  <c r="E248" i="3"/>
  <c r="F248" i="3"/>
  <c r="G248" i="3"/>
  <c r="I248" i="3"/>
  <c r="D249" i="3"/>
  <c r="E249" i="3"/>
  <c r="F249" i="3"/>
  <c r="G249" i="3"/>
  <c r="I249" i="3"/>
  <c r="D250" i="3"/>
  <c r="E250" i="3"/>
  <c r="F250" i="3"/>
  <c r="G250" i="3"/>
  <c r="I250" i="3"/>
  <c r="D251" i="3"/>
  <c r="E251" i="3"/>
  <c r="F251" i="3"/>
  <c r="G251" i="3"/>
  <c r="I251" i="3"/>
  <c r="D252" i="3"/>
  <c r="E252" i="3"/>
  <c r="F252" i="3"/>
  <c r="G252" i="3"/>
  <c r="I252" i="3"/>
  <c r="D253" i="3"/>
  <c r="E253" i="3"/>
  <c r="F253" i="3"/>
  <c r="G253" i="3"/>
  <c r="I253" i="3"/>
  <c r="D254" i="3"/>
  <c r="E254" i="3"/>
  <c r="F254" i="3"/>
  <c r="G254" i="3"/>
  <c r="I254" i="3"/>
  <c r="D255" i="3"/>
  <c r="E255" i="3"/>
  <c r="F255" i="3"/>
  <c r="G255" i="3"/>
  <c r="I255" i="3"/>
  <c r="D256" i="3"/>
  <c r="E256" i="3"/>
  <c r="F256" i="3"/>
  <c r="G256" i="3"/>
  <c r="I256" i="3"/>
  <c r="D257" i="3"/>
  <c r="E257" i="3"/>
  <c r="F257" i="3"/>
  <c r="G257" i="3"/>
  <c r="I257" i="3"/>
  <c r="D258" i="3"/>
  <c r="E258" i="3"/>
  <c r="F258" i="3"/>
  <c r="G258" i="3"/>
  <c r="I258" i="3"/>
  <c r="D259" i="3"/>
  <c r="E259" i="3"/>
  <c r="F259" i="3"/>
  <c r="G259" i="3"/>
  <c r="I259" i="3"/>
  <c r="D260" i="3"/>
  <c r="E260" i="3"/>
  <c r="F260" i="3"/>
  <c r="G260" i="3"/>
  <c r="I260" i="3"/>
  <c r="B18" i="3"/>
  <c r="D11" i="3" l="1"/>
  <c r="E11" i="3"/>
  <c r="F11" i="3"/>
  <c r="G11" i="3"/>
  <c r="D12" i="3"/>
  <c r="E12" i="3"/>
  <c r="F12" i="3"/>
  <c r="G12" i="3"/>
  <c r="D13" i="3"/>
  <c r="E13" i="3"/>
  <c r="F13" i="3"/>
  <c r="G13" i="3"/>
  <c r="D14" i="3"/>
  <c r="E14" i="3"/>
  <c r="F14" i="3"/>
  <c r="G14" i="3"/>
  <c r="D15" i="3"/>
  <c r="E15" i="3"/>
  <c r="F15" i="3"/>
  <c r="G15" i="3"/>
  <c r="D16" i="3"/>
  <c r="E16" i="3"/>
  <c r="F16" i="3"/>
  <c r="G16" i="3"/>
  <c r="D17" i="3"/>
  <c r="E17" i="3"/>
  <c r="F17" i="3"/>
  <c r="G17" i="3"/>
  <c r="D18" i="3"/>
  <c r="E18" i="3"/>
  <c r="F18" i="3"/>
  <c r="G18" i="3"/>
  <c r="D19" i="3"/>
  <c r="E19" i="3"/>
  <c r="F19" i="3"/>
  <c r="G19" i="3"/>
  <c r="D20" i="3"/>
  <c r="E20" i="3"/>
  <c r="F20" i="3"/>
  <c r="G20" i="3"/>
  <c r="D21" i="3"/>
  <c r="E21" i="3"/>
  <c r="F21" i="3"/>
  <c r="G21" i="3"/>
  <c r="D22" i="3"/>
  <c r="E22" i="3"/>
  <c r="F22" i="3"/>
  <c r="G22" i="3"/>
  <c r="D23" i="3"/>
  <c r="E23" i="3"/>
  <c r="F23" i="3"/>
  <c r="G23" i="3"/>
  <c r="D24" i="3"/>
  <c r="E24" i="3"/>
  <c r="F24" i="3"/>
  <c r="G24" i="3"/>
  <c r="D25" i="3"/>
  <c r="E25" i="3"/>
  <c r="F25" i="3"/>
  <c r="G25" i="3"/>
  <c r="D26" i="3"/>
  <c r="E26" i="3"/>
  <c r="F26" i="3"/>
  <c r="G26" i="3"/>
  <c r="D27" i="3"/>
  <c r="E27" i="3"/>
  <c r="F27" i="3"/>
  <c r="G27" i="3"/>
  <c r="D28" i="3"/>
  <c r="E28" i="3"/>
  <c r="F28" i="3"/>
  <c r="G28" i="3"/>
  <c r="D29" i="3"/>
  <c r="E29" i="3"/>
  <c r="F29" i="3"/>
  <c r="G29" i="3"/>
  <c r="D30" i="3"/>
  <c r="E30" i="3"/>
  <c r="F30" i="3"/>
  <c r="G30" i="3"/>
  <c r="D31" i="3"/>
  <c r="E31" i="3"/>
  <c r="F31" i="3"/>
  <c r="G31" i="3"/>
  <c r="D32" i="3"/>
  <c r="E32" i="3"/>
  <c r="F32" i="3"/>
  <c r="G32" i="3"/>
  <c r="D33" i="3"/>
  <c r="E33" i="3"/>
  <c r="F33" i="3"/>
  <c r="G33" i="3"/>
  <c r="D34" i="3"/>
  <c r="E34" i="3"/>
  <c r="F34" i="3"/>
  <c r="G34" i="3"/>
  <c r="D35" i="3"/>
  <c r="E35" i="3"/>
  <c r="F35" i="3"/>
  <c r="G35" i="3"/>
  <c r="D36" i="3"/>
  <c r="E36" i="3"/>
  <c r="F36" i="3"/>
  <c r="G36" i="3"/>
  <c r="D37" i="3"/>
  <c r="E37" i="3"/>
  <c r="F37" i="3"/>
  <c r="G37" i="3"/>
  <c r="G10" i="3"/>
  <c r="F10" i="3"/>
  <c r="E10" i="3"/>
  <c r="I60" i="13"/>
  <c r="I37" i="13"/>
  <c r="I38" i="13"/>
  <c r="I39" i="13"/>
  <c r="I40" i="13"/>
  <c r="I41" i="13"/>
  <c r="I42" i="13"/>
  <c r="I43" i="13"/>
  <c r="I44" i="13"/>
  <c r="I45" i="13"/>
  <c r="I46" i="13"/>
  <c r="I47" i="13"/>
  <c r="I48" i="13"/>
  <c r="I49" i="13"/>
  <c r="I50" i="13"/>
  <c r="I51" i="13"/>
  <c r="I52" i="13"/>
  <c r="I53" i="13"/>
  <c r="I54" i="13"/>
  <c r="I55" i="13"/>
  <c r="I56" i="13"/>
  <c r="I57" i="13"/>
  <c r="I58" i="13"/>
  <c r="I59" i="13"/>
  <c r="I31" i="13"/>
  <c r="G32" i="13"/>
  <c r="G34" i="13"/>
  <c r="G35" i="13"/>
  <c r="G36" i="13"/>
  <c r="G37" i="13"/>
  <c r="G38" i="13"/>
  <c r="G39" i="13"/>
  <c r="G40" i="13"/>
  <c r="G41" i="13"/>
  <c r="G46" i="13"/>
  <c r="G47" i="13"/>
  <c r="G48" i="13"/>
  <c r="G49" i="13"/>
  <c r="G50" i="13"/>
  <c r="G52" i="13"/>
  <c r="G53" i="13"/>
  <c r="G54" i="13"/>
  <c r="G55" i="13"/>
  <c r="G56" i="13"/>
  <c r="G57" i="13"/>
  <c r="G58" i="13"/>
  <c r="G59" i="13"/>
  <c r="G60" i="13"/>
  <c r="G31" i="13"/>
  <c r="E60" i="13"/>
  <c r="E37" i="13"/>
  <c r="E38" i="13"/>
  <c r="E39" i="13"/>
  <c r="E40" i="13"/>
  <c r="E41" i="13"/>
  <c r="E42" i="13"/>
  <c r="E43" i="13"/>
  <c r="E44" i="13"/>
  <c r="E45" i="13"/>
  <c r="E46" i="13"/>
  <c r="E47" i="13"/>
  <c r="E48" i="13"/>
  <c r="E49" i="13"/>
  <c r="E50" i="13"/>
  <c r="E51" i="13"/>
  <c r="E52" i="13"/>
  <c r="E53" i="13"/>
  <c r="E54" i="13"/>
  <c r="E55" i="13"/>
  <c r="E56" i="13"/>
  <c r="E57" i="13"/>
  <c r="E58" i="13"/>
  <c r="E59" i="13"/>
  <c r="E31" i="13"/>
  <c r="C37" i="13"/>
  <c r="C38" i="13"/>
  <c r="C39" i="13"/>
  <c r="C40" i="13"/>
  <c r="C41" i="13"/>
  <c r="C42" i="13"/>
  <c r="C43" i="13"/>
  <c r="C44" i="13"/>
  <c r="C45" i="13"/>
  <c r="C46" i="13"/>
  <c r="C47" i="13"/>
  <c r="C48" i="13"/>
  <c r="C49" i="13"/>
  <c r="C50" i="13"/>
  <c r="C51" i="13"/>
  <c r="C52" i="13"/>
  <c r="C53" i="13"/>
  <c r="C54" i="13"/>
  <c r="C55" i="13"/>
  <c r="C56" i="13"/>
  <c r="C57" i="13"/>
  <c r="C58" i="13"/>
  <c r="C59" i="13"/>
  <c r="C60" i="13"/>
  <c r="I29" i="13"/>
  <c r="I28" i="13" s="1"/>
  <c r="H257" i="14"/>
  <c r="G29" i="13" s="1"/>
  <c r="G28" i="13" s="1"/>
  <c r="F258" i="14"/>
  <c r="F257" i="14" s="1"/>
  <c r="E29" i="13" s="1"/>
  <c r="E28" i="13" s="1"/>
  <c r="D258" i="14"/>
  <c r="G42" i="13" l="1"/>
  <c r="E32" i="13"/>
  <c r="G51" i="13"/>
  <c r="K51" i="13" s="1"/>
  <c r="G45" i="13"/>
  <c r="K45" i="13" s="1"/>
  <c r="G44" i="13"/>
  <c r="K44" i="13" s="1"/>
  <c r="U10" i="9" s="1"/>
  <c r="I32" i="13"/>
  <c r="G43" i="13"/>
  <c r="K43" i="13" s="1"/>
  <c r="T10" i="9" s="1"/>
  <c r="E36" i="13"/>
  <c r="E33" i="13"/>
  <c r="E35" i="13"/>
  <c r="E34" i="13"/>
  <c r="I35" i="13"/>
  <c r="I34" i="13"/>
  <c r="I36" i="13"/>
  <c r="I33" i="13"/>
  <c r="C36" i="13"/>
  <c r="C35" i="13"/>
  <c r="C34" i="13"/>
  <c r="K50" i="13"/>
  <c r="K40" i="13"/>
  <c r="Q10" i="9" s="1"/>
  <c r="K38" i="13"/>
  <c r="O10" i="9" s="1"/>
  <c r="K57" i="13"/>
  <c r="K56" i="13"/>
  <c r="K46" i="13"/>
  <c r="C31" i="13"/>
  <c r="K31" i="13" s="1"/>
  <c r="H10" i="9" s="1"/>
  <c r="K55" i="13"/>
  <c r="K54" i="13"/>
  <c r="K53" i="13"/>
  <c r="K52" i="13"/>
  <c r="K49" i="13"/>
  <c r="K47" i="13"/>
  <c r="K42" i="13"/>
  <c r="S10" i="9" s="1"/>
  <c r="K41" i="13"/>
  <c r="R10" i="9" s="1"/>
  <c r="K48" i="13"/>
  <c r="K39" i="13"/>
  <c r="P10" i="9" s="1"/>
  <c r="K60" i="13"/>
  <c r="K59" i="13"/>
  <c r="K37" i="13"/>
  <c r="N10" i="9" s="1"/>
  <c r="K58" i="13"/>
  <c r="G33" i="13"/>
  <c r="K34" i="13" l="1"/>
  <c r="K10" i="9" s="1"/>
  <c r="K35" i="13"/>
  <c r="L10" i="9" s="1"/>
  <c r="K36" i="13"/>
  <c r="M10" i="9" s="1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34" i="3"/>
  <c r="I35" i="3"/>
  <c r="I36" i="3"/>
  <c r="I37" i="3"/>
  <c r="I11" i="3"/>
  <c r="I12" i="3"/>
  <c r="I13" i="3"/>
  <c r="I14" i="3"/>
  <c r="I15" i="3"/>
  <c r="I16" i="3"/>
  <c r="I17" i="3"/>
  <c r="I10" i="3"/>
  <c r="A13" i="3"/>
  <c r="B13" i="3"/>
  <c r="A14" i="3"/>
  <c r="B14" i="3"/>
  <c r="A15" i="3"/>
  <c r="B15" i="3"/>
  <c r="A16" i="3"/>
  <c r="B16" i="3"/>
  <c r="A17" i="3"/>
  <c r="B17" i="3"/>
  <c r="A18" i="3"/>
  <c r="A19" i="3"/>
  <c r="B19" i="3"/>
  <c r="A20" i="3"/>
  <c r="B20" i="3"/>
  <c r="A21" i="3"/>
  <c r="B21" i="3"/>
  <c r="A22" i="3"/>
  <c r="B22" i="3"/>
  <c r="A23" i="3"/>
  <c r="B23" i="3"/>
  <c r="A24" i="3"/>
  <c r="B24" i="3"/>
  <c r="A25" i="3"/>
  <c r="B25" i="3"/>
  <c r="A26" i="3"/>
  <c r="B26" i="3"/>
  <c r="A27" i="3"/>
  <c r="B27" i="3"/>
  <c r="A28" i="3"/>
  <c r="B28" i="3"/>
  <c r="A29" i="3"/>
  <c r="B29" i="3"/>
  <c r="A30" i="3"/>
  <c r="B30" i="3"/>
  <c r="A31" i="3"/>
  <c r="B31" i="3"/>
  <c r="A32" i="3"/>
  <c r="B32" i="3"/>
  <c r="A33" i="3"/>
  <c r="B33" i="3"/>
  <c r="A34" i="3"/>
  <c r="B34" i="3"/>
  <c r="A35" i="3"/>
  <c r="B35" i="3"/>
  <c r="A36" i="3"/>
  <c r="B36" i="3"/>
  <c r="A37" i="3"/>
  <c r="B37" i="3"/>
  <c r="A38" i="3"/>
  <c r="B38" i="3"/>
  <c r="A39" i="3"/>
  <c r="B39" i="3"/>
  <c r="A40" i="3"/>
  <c r="B40" i="3"/>
  <c r="A41" i="3"/>
  <c r="B41" i="3"/>
  <c r="A42" i="3"/>
  <c r="B42" i="3"/>
  <c r="A43" i="3"/>
  <c r="B43" i="3"/>
  <c r="A44" i="3"/>
  <c r="B44" i="3"/>
  <c r="A45" i="3"/>
  <c r="B45" i="3"/>
  <c r="A46" i="3"/>
  <c r="B46" i="3"/>
  <c r="A47" i="3"/>
  <c r="B47" i="3"/>
  <c r="A48" i="3"/>
  <c r="B48" i="3"/>
  <c r="A49" i="3"/>
  <c r="B49" i="3"/>
  <c r="A50" i="3"/>
  <c r="B50" i="3"/>
  <c r="A51" i="3"/>
  <c r="B51" i="3"/>
  <c r="A52" i="3"/>
  <c r="B52" i="3"/>
  <c r="A53" i="3"/>
  <c r="B53" i="3"/>
  <c r="A54" i="3"/>
  <c r="B54" i="3"/>
  <c r="A55" i="3"/>
  <c r="B55" i="3"/>
  <c r="A56" i="3"/>
  <c r="B56" i="3"/>
  <c r="A57" i="3"/>
  <c r="B57" i="3"/>
  <c r="A58" i="3"/>
  <c r="B58" i="3"/>
  <c r="A59" i="3"/>
  <c r="B59" i="3"/>
  <c r="A60" i="3"/>
  <c r="B60" i="3"/>
  <c r="A61" i="3"/>
  <c r="B61" i="3"/>
  <c r="A62" i="3"/>
  <c r="B62" i="3"/>
  <c r="A63" i="3"/>
  <c r="B63" i="3"/>
  <c r="A64" i="3"/>
  <c r="B64" i="3"/>
  <c r="A65" i="3"/>
  <c r="B65" i="3"/>
  <c r="A66" i="3"/>
  <c r="B66" i="3"/>
  <c r="A67" i="3"/>
  <c r="B67" i="3"/>
  <c r="A68" i="3"/>
  <c r="B68" i="3"/>
  <c r="A69" i="3"/>
  <c r="B69" i="3"/>
  <c r="A70" i="3"/>
  <c r="B70" i="3"/>
  <c r="A71" i="3"/>
  <c r="B71" i="3"/>
  <c r="A72" i="3"/>
  <c r="B72" i="3"/>
  <c r="A73" i="3"/>
  <c r="B73" i="3"/>
  <c r="A74" i="3"/>
  <c r="B74" i="3"/>
  <c r="A75" i="3"/>
  <c r="B75" i="3"/>
  <c r="A76" i="3"/>
  <c r="B76" i="3"/>
  <c r="A77" i="3"/>
  <c r="B77" i="3"/>
  <c r="A78" i="3"/>
  <c r="B78" i="3"/>
  <c r="A79" i="3"/>
  <c r="B79" i="3"/>
  <c r="A80" i="3"/>
  <c r="B80" i="3"/>
  <c r="A81" i="3"/>
  <c r="B81" i="3"/>
  <c r="A82" i="3"/>
  <c r="B82" i="3"/>
  <c r="A83" i="3"/>
  <c r="B83" i="3"/>
  <c r="A84" i="3"/>
  <c r="B84" i="3"/>
  <c r="A85" i="3"/>
  <c r="B85" i="3"/>
  <c r="A86" i="3"/>
  <c r="B86" i="3"/>
  <c r="A87" i="3"/>
  <c r="B87" i="3"/>
  <c r="A88" i="3"/>
  <c r="B88" i="3"/>
  <c r="A89" i="3"/>
  <c r="B89" i="3"/>
  <c r="A90" i="3"/>
  <c r="B90" i="3"/>
  <c r="A91" i="3"/>
  <c r="B91" i="3"/>
  <c r="A92" i="3"/>
  <c r="B92" i="3"/>
  <c r="A93" i="3"/>
  <c r="B93" i="3"/>
  <c r="A94" i="3"/>
  <c r="B94" i="3"/>
  <c r="A95" i="3"/>
  <c r="B95" i="3"/>
  <c r="A96" i="3"/>
  <c r="B96" i="3"/>
  <c r="A97" i="3"/>
  <c r="B97" i="3"/>
  <c r="A98" i="3"/>
  <c r="B98" i="3"/>
  <c r="A99" i="3"/>
  <c r="B99" i="3"/>
  <c r="A100" i="3"/>
  <c r="B100" i="3"/>
  <c r="A101" i="3"/>
  <c r="B101" i="3"/>
  <c r="A102" i="3"/>
  <c r="B102" i="3"/>
  <c r="A103" i="3"/>
  <c r="B103" i="3"/>
  <c r="A104" i="3"/>
  <c r="B104" i="3"/>
  <c r="A105" i="3"/>
  <c r="B105" i="3"/>
  <c r="A106" i="3"/>
  <c r="B106" i="3"/>
  <c r="A107" i="3"/>
  <c r="B107" i="3"/>
  <c r="A108" i="3"/>
  <c r="B108" i="3"/>
  <c r="A109" i="3"/>
  <c r="B109" i="3"/>
  <c r="A110" i="3"/>
  <c r="B110" i="3"/>
  <c r="A111" i="3"/>
  <c r="B111" i="3"/>
  <c r="A112" i="3"/>
  <c r="B112" i="3"/>
  <c r="A113" i="3"/>
  <c r="B113" i="3"/>
  <c r="A114" i="3"/>
  <c r="B114" i="3"/>
  <c r="A115" i="3"/>
  <c r="B115" i="3"/>
  <c r="A116" i="3"/>
  <c r="B116" i="3"/>
  <c r="A117" i="3"/>
  <c r="B117" i="3"/>
  <c r="A118" i="3"/>
  <c r="B118" i="3"/>
  <c r="A119" i="3"/>
  <c r="B119" i="3"/>
  <c r="A120" i="3"/>
  <c r="B120" i="3"/>
  <c r="A121" i="3"/>
  <c r="B121" i="3"/>
  <c r="A122" i="3"/>
  <c r="B122" i="3"/>
  <c r="A123" i="3"/>
  <c r="B123" i="3"/>
  <c r="A124" i="3"/>
  <c r="B124" i="3"/>
  <c r="A125" i="3"/>
  <c r="B125" i="3"/>
  <c r="A126" i="3"/>
  <c r="B126" i="3"/>
  <c r="A127" i="3"/>
  <c r="B127" i="3"/>
  <c r="A128" i="3"/>
  <c r="B128" i="3"/>
  <c r="A129" i="3"/>
  <c r="B129" i="3"/>
  <c r="A130" i="3"/>
  <c r="B130" i="3"/>
  <c r="A131" i="3"/>
  <c r="B131" i="3"/>
  <c r="A132" i="3"/>
  <c r="B132" i="3"/>
  <c r="A133" i="3"/>
  <c r="B133" i="3"/>
  <c r="A134" i="3"/>
  <c r="B134" i="3"/>
  <c r="A135" i="3"/>
  <c r="B135" i="3"/>
  <c r="A136" i="3"/>
  <c r="B136" i="3"/>
  <c r="A137" i="3"/>
  <c r="B137" i="3"/>
  <c r="A138" i="3"/>
  <c r="B138" i="3"/>
  <c r="A139" i="3"/>
  <c r="B139" i="3"/>
  <c r="A140" i="3"/>
  <c r="B140" i="3"/>
  <c r="A141" i="3"/>
  <c r="B141" i="3"/>
  <c r="A142" i="3"/>
  <c r="B142" i="3"/>
  <c r="A143" i="3"/>
  <c r="B143" i="3"/>
  <c r="A144" i="3"/>
  <c r="B144" i="3"/>
  <c r="A145" i="3"/>
  <c r="B145" i="3"/>
  <c r="A146" i="3"/>
  <c r="B146" i="3"/>
  <c r="A147" i="3"/>
  <c r="B147" i="3"/>
  <c r="A148" i="3"/>
  <c r="B148" i="3"/>
  <c r="A149" i="3"/>
  <c r="B149" i="3"/>
  <c r="A150" i="3"/>
  <c r="B150" i="3"/>
  <c r="A151" i="3"/>
  <c r="B151" i="3"/>
  <c r="A152" i="3"/>
  <c r="B152" i="3"/>
  <c r="A153" i="3"/>
  <c r="B153" i="3"/>
  <c r="A154" i="3"/>
  <c r="B154" i="3"/>
  <c r="A155" i="3"/>
  <c r="B155" i="3"/>
  <c r="A156" i="3"/>
  <c r="B156" i="3"/>
  <c r="A157" i="3"/>
  <c r="B157" i="3"/>
  <c r="A158" i="3"/>
  <c r="B158" i="3"/>
  <c r="A159" i="3"/>
  <c r="B159" i="3"/>
  <c r="A160" i="3"/>
  <c r="B160" i="3"/>
  <c r="A161" i="3"/>
  <c r="B161" i="3"/>
  <c r="A162" i="3"/>
  <c r="B162" i="3"/>
  <c r="A163" i="3"/>
  <c r="B163" i="3"/>
  <c r="A164" i="3"/>
  <c r="B164" i="3"/>
  <c r="A165" i="3"/>
  <c r="B165" i="3"/>
  <c r="A166" i="3"/>
  <c r="B166" i="3"/>
  <c r="A167" i="3"/>
  <c r="B167" i="3"/>
  <c r="A168" i="3"/>
  <c r="B168" i="3"/>
  <c r="A169" i="3"/>
  <c r="B169" i="3"/>
  <c r="A170" i="3"/>
  <c r="B170" i="3"/>
  <c r="A171" i="3"/>
  <c r="B171" i="3"/>
  <c r="A172" i="3"/>
  <c r="B172" i="3"/>
  <c r="A173" i="3"/>
  <c r="B173" i="3"/>
  <c r="A174" i="3"/>
  <c r="B174" i="3"/>
  <c r="A175" i="3"/>
  <c r="B175" i="3"/>
  <c r="A176" i="3"/>
  <c r="B176" i="3"/>
  <c r="A177" i="3"/>
  <c r="B177" i="3"/>
  <c r="A178" i="3"/>
  <c r="B178" i="3"/>
  <c r="A179" i="3"/>
  <c r="B179" i="3"/>
  <c r="A180" i="3"/>
  <c r="B180" i="3"/>
  <c r="A181" i="3"/>
  <c r="B181" i="3"/>
  <c r="A182" i="3"/>
  <c r="B182" i="3"/>
  <c r="A183" i="3"/>
  <c r="B183" i="3"/>
  <c r="A184" i="3"/>
  <c r="B184" i="3"/>
  <c r="A185" i="3"/>
  <c r="B185" i="3"/>
  <c r="A186" i="3"/>
  <c r="B186" i="3"/>
  <c r="A187" i="3"/>
  <c r="B187" i="3"/>
  <c r="A188" i="3"/>
  <c r="B188" i="3"/>
  <c r="A189" i="3"/>
  <c r="B189" i="3"/>
  <c r="A190" i="3"/>
  <c r="B190" i="3"/>
  <c r="A191" i="3"/>
  <c r="B191" i="3"/>
  <c r="A192" i="3"/>
  <c r="B192" i="3"/>
  <c r="A193" i="3"/>
  <c r="B193" i="3"/>
  <c r="A194" i="3"/>
  <c r="B194" i="3"/>
  <c r="A195" i="3"/>
  <c r="B195" i="3"/>
  <c r="A196" i="3"/>
  <c r="B196" i="3"/>
  <c r="A197" i="3"/>
  <c r="B197" i="3"/>
  <c r="A198" i="3"/>
  <c r="B198" i="3"/>
  <c r="A199" i="3"/>
  <c r="B199" i="3"/>
  <c r="A200" i="3"/>
  <c r="B200" i="3"/>
  <c r="A201" i="3"/>
  <c r="B201" i="3"/>
  <c r="A202" i="3"/>
  <c r="B202" i="3"/>
  <c r="A203" i="3"/>
  <c r="B203" i="3"/>
  <c r="A204" i="3"/>
  <c r="B204" i="3"/>
  <c r="A205" i="3"/>
  <c r="B205" i="3"/>
  <c r="A206" i="3"/>
  <c r="B206" i="3"/>
  <c r="A207" i="3"/>
  <c r="B207" i="3"/>
  <c r="A208" i="3"/>
  <c r="B208" i="3"/>
  <c r="A209" i="3"/>
  <c r="B209" i="3"/>
  <c r="A210" i="3"/>
  <c r="B210" i="3"/>
  <c r="A211" i="3"/>
  <c r="B211" i="3"/>
  <c r="A212" i="3"/>
  <c r="B212" i="3"/>
  <c r="A213" i="3"/>
  <c r="B213" i="3"/>
  <c r="A214" i="3"/>
  <c r="B214" i="3"/>
  <c r="A215" i="3"/>
  <c r="B215" i="3"/>
  <c r="A216" i="3"/>
  <c r="B216" i="3"/>
  <c r="A217" i="3"/>
  <c r="B217" i="3"/>
  <c r="A218" i="3"/>
  <c r="B218" i="3"/>
  <c r="A219" i="3"/>
  <c r="B219" i="3"/>
  <c r="A220" i="3"/>
  <c r="B220" i="3"/>
  <c r="A221" i="3"/>
  <c r="B221" i="3"/>
  <c r="A222" i="3"/>
  <c r="B222" i="3"/>
  <c r="A223" i="3"/>
  <c r="B223" i="3"/>
  <c r="A224" i="3"/>
  <c r="B224" i="3"/>
  <c r="A225" i="3"/>
  <c r="B225" i="3"/>
  <c r="A226" i="3"/>
  <c r="B226" i="3"/>
  <c r="A227" i="3"/>
  <c r="B227" i="3"/>
  <c r="A228" i="3"/>
  <c r="B228" i="3"/>
  <c r="A229" i="3"/>
  <c r="B229" i="3"/>
  <c r="A230" i="3"/>
  <c r="B230" i="3"/>
  <c r="A231" i="3"/>
  <c r="B231" i="3"/>
  <c r="A232" i="3"/>
  <c r="B232" i="3"/>
  <c r="A233" i="3"/>
  <c r="B233" i="3"/>
  <c r="A234" i="3"/>
  <c r="B234" i="3"/>
  <c r="A235" i="3"/>
  <c r="B235" i="3"/>
  <c r="A236" i="3"/>
  <c r="B236" i="3"/>
  <c r="A237" i="3"/>
  <c r="B237" i="3"/>
  <c r="A238" i="3"/>
  <c r="B238" i="3"/>
  <c r="A239" i="3"/>
  <c r="B239" i="3"/>
  <c r="A240" i="3"/>
  <c r="B240" i="3"/>
  <c r="A241" i="3"/>
  <c r="B241" i="3"/>
  <c r="A242" i="3"/>
  <c r="B242" i="3"/>
  <c r="A243" i="3"/>
  <c r="B243" i="3"/>
  <c r="A244" i="3"/>
  <c r="B244" i="3"/>
  <c r="A245" i="3"/>
  <c r="B245" i="3"/>
  <c r="A246" i="3"/>
  <c r="B246" i="3"/>
  <c r="A247" i="3"/>
  <c r="B247" i="3"/>
  <c r="A248" i="3"/>
  <c r="B248" i="3"/>
  <c r="A249" i="3"/>
  <c r="B249" i="3"/>
  <c r="A250" i="3"/>
  <c r="B250" i="3"/>
  <c r="A251" i="3"/>
  <c r="B251" i="3"/>
  <c r="A252" i="3"/>
  <c r="B252" i="3"/>
  <c r="A253" i="3"/>
  <c r="B253" i="3"/>
  <c r="A254" i="3"/>
  <c r="B254" i="3"/>
  <c r="A255" i="3"/>
  <c r="B255" i="3"/>
  <c r="A256" i="3"/>
  <c r="B256" i="3"/>
  <c r="A257" i="3"/>
  <c r="B257" i="3"/>
  <c r="A258" i="3"/>
  <c r="B258" i="3"/>
  <c r="A259" i="3"/>
  <c r="B259" i="3"/>
  <c r="A260" i="3"/>
  <c r="B260" i="3"/>
  <c r="A11" i="3"/>
  <c r="B11" i="3"/>
  <c r="A12" i="3"/>
  <c r="B12" i="3"/>
  <c r="E6" i="3"/>
  <c r="B10" i="3"/>
  <c r="A10" i="3"/>
  <c r="I257" i="14"/>
  <c r="G257" i="14"/>
  <c r="E257" i="14"/>
  <c r="D7" i="13"/>
  <c r="A7" i="13"/>
  <c r="D6" i="13"/>
  <c r="A6" i="13"/>
  <c r="D5" i="13"/>
  <c r="A5" i="13"/>
  <c r="D4" i="13"/>
  <c r="A4" i="13"/>
  <c r="U27" i="3" l="1"/>
  <c r="S27" i="3"/>
  <c r="E6" i="9" l="1"/>
  <c r="A6" i="9"/>
  <c r="E5" i="9"/>
  <c r="A5" i="9"/>
  <c r="E4" i="9"/>
  <c r="A4" i="9"/>
  <c r="E3" i="9"/>
  <c r="A3" i="9"/>
  <c r="G13" i="8"/>
  <c r="H13" i="8"/>
  <c r="I13" i="8"/>
  <c r="G14" i="8"/>
  <c r="H14" i="8"/>
  <c r="I14" i="8"/>
  <c r="G15" i="8"/>
  <c r="H15" i="8"/>
  <c r="I15" i="8"/>
  <c r="G16" i="8"/>
  <c r="H16" i="8"/>
  <c r="I16" i="8"/>
  <c r="G17" i="8"/>
  <c r="H17" i="8"/>
  <c r="I17" i="8"/>
  <c r="G18" i="8"/>
  <c r="H18" i="8"/>
  <c r="I18" i="8"/>
  <c r="G19" i="8"/>
  <c r="H19" i="8"/>
  <c r="I19" i="8"/>
  <c r="G20" i="8"/>
  <c r="H20" i="8"/>
  <c r="I20" i="8"/>
  <c r="M61" i="8" s="1"/>
  <c r="G21" i="8"/>
  <c r="H21" i="8"/>
  <c r="I21" i="8"/>
  <c r="M62" i="8" s="1"/>
  <c r="G22" i="8"/>
  <c r="H22" i="8"/>
  <c r="I22" i="8"/>
  <c r="G23" i="8"/>
  <c r="H23" i="8"/>
  <c r="I23" i="8"/>
  <c r="G24" i="8"/>
  <c r="H24" i="8"/>
  <c r="I24" i="8"/>
  <c r="G25" i="8"/>
  <c r="H25" i="8"/>
  <c r="I25" i="8"/>
  <c r="I12" i="8"/>
  <c r="H12" i="8"/>
  <c r="G12" i="8"/>
  <c r="F65" i="8" l="1"/>
  <c r="D65" i="8"/>
  <c r="G65" i="8"/>
  <c r="E65" i="8"/>
  <c r="G64" i="8"/>
  <c r="F64" i="8"/>
  <c r="D64" i="8"/>
  <c r="E64" i="8"/>
  <c r="D66" i="8"/>
  <c r="E66" i="8"/>
  <c r="G63" i="8"/>
  <c r="F63" i="8"/>
  <c r="E63" i="8"/>
  <c r="D63" i="8"/>
  <c r="G62" i="8"/>
  <c r="F62" i="8"/>
  <c r="E62" i="8"/>
  <c r="D62" i="8"/>
  <c r="G59" i="8"/>
  <c r="E59" i="8"/>
  <c r="F59" i="8"/>
  <c r="D59" i="8"/>
  <c r="E58" i="8"/>
  <c r="F58" i="8"/>
  <c r="G58" i="8"/>
  <c r="D58" i="8"/>
  <c r="G57" i="8"/>
  <c r="F57" i="8"/>
  <c r="E57" i="8"/>
  <c r="D57" i="8"/>
  <c r="E56" i="8"/>
  <c r="D56" i="8"/>
  <c r="G56" i="8"/>
  <c r="F56" i="8"/>
  <c r="G55" i="8"/>
  <c r="E55" i="8"/>
  <c r="F55" i="8"/>
  <c r="D55" i="8"/>
  <c r="G54" i="8"/>
  <c r="E54" i="8"/>
  <c r="F54" i="8"/>
  <c r="D54" i="8"/>
  <c r="D61" i="8"/>
  <c r="G61" i="8"/>
  <c r="F61" i="8"/>
  <c r="E61" i="8"/>
  <c r="F60" i="8"/>
  <c r="D60" i="8"/>
  <c r="G60" i="8"/>
  <c r="E60" i="8"/>
  <c r="C63" i="8"/>
  <c r="L63" i="8"/>
  <c r="B63" i="8"/>
  <c r="H63" i="8"/>
  <c r="I63" i="8"/>
  <c r="J63" i="8"/>
  <c r="K63" i="8"/>
  <c r="M63" i="8"/>
  <c r="N63" i="8"/>
  <c r="O63" i="8"/>
  <c r="B65" i="8"/>
  <c r="C65" i="8"/>
  <c r="I65" i="8"/>
  <c r="J65" i="8"/>
  <c r="K65" i="8"/>
  <c r="L65" i="8"/>
  <c r="H65" i="8"/>
  <c r="M65" i="8"/>
  <c r="N65" i="8"/>
  <c r="O65" i="8"/>
  <c r="J64" i="8"/>
  <c r="K64" i="8"/>
  <c r="B64" i="8"/>
  <c r="H64" i="8"/>
  <c r="I64" i="8"/>
  <c r="L64" i="8"/>
  <c r="M64" i="8"/>
  <c r="N64" i="8"/>
  <c r="O64" i="8"/>
  <c r="C64" i="8"/>
  <c r="B54" i="8"/>
  <c r="C54" i="8"/>
  <c r="I54" i="8"/>
  <c r="J54" i="8"/>
  <c r="K54" i="8"/>
  <c r="H54" i="8"/>
  <c r="M54" i="8"/>
  <c r="L54" i="8"/>
  <c r="N54" i="8"/>
  <c r="O54" i="8"/>
  <c r="H59" i="8"/>
  <c r="M59" i="8"/>
  <c r="N59" i="8"/>
  <c r="O59" i="8"/>
  <c r="C59" i="8"/>
  <c r="I59" i="8"/>
  <c r="J59" i="8"/>
  <c r="K59" i="8"/>
  <c r="L59" i="8"/>
  <c r="B59" i="8"/>
  <c r="B57" i="8"/>
  <c r="H57" i="8"/>
  <c r="I57" i="8"/>
  <c r="L57" i="8"/>
  <c r="M57" i="8"/>
  <c r="N57" i="8"/>
  <c r="O57" i="8"/>
  <c r="J57" i="8"/>
  <c r="K57" i="8"/>
  <c r="C57" i="8"/>
  <c r="H56" i="8"/>
  <c r="I56" i="8"/>
  <c r="J56" i="8"/>
  <c r="O56" i="8"/>
  <c r="B56" i="8"/>
  <c r="K56" i="8"/>
  <c r="L56" i="8"/>
  <c r="M56" i="8"/>
  <c r="N56" i="8"/>
  <c r="C56" i="8"/>
  <c r="B55" i="8"/>
  <c r="C55" i="8"/>
  <c r="J55" i="8"/>
  <c r="H55" i="8"/>
  <c r="I55" i="8"/>
  <c r="K55" i="8"/>
  <c r="L55" i="8"/>
  <c r="M55" i="8"/>
  <c r="N55" i="8"/>
  <c r="O55" i="8"/>
  <c r="K62" i="8"/>
  <c r="L62" i="8"/>
  <c r="O62" i="8"/>
  <c r="H62" i="8"/>
  <c r="J62" i="8"/>
  <c r="C62" i="8"/>
  <c r="B62" i="8"/>
  <c r="I62" i="8"/>
  <c r="N62" i="8"/>
  <c r="L61" i="8"/>
  <c r="B61" i="8"/>
  <c r="C61" i="8"/>
  <c r="H61" i="8"/>
  <c r="I61" i="8"/>
  <c r="J61" i="8"/>
  <c r="K61" i="8"/>
  <c r="N61" i="8"/>
  <c r="O61" i="8"/>
  <c r="N60" i="8"/>
  <c r="M60" i="8"/>
  <c r="K60" i="8"/>
  <c r="B60" i="8"/>
  <c r="C60" i="8"/>
  <c r="H60" i="8"/>
  <c r="I60" i="8"/>
  <c r="J60" i="8"/>
  <c r="L60" i="8"/>
  <c r="O60" i="8"/>
  <c r="I53" i="8"/>
  <c r="J53" i="8"/>
  <c r="B53" i="8"/>
  <c r="C53" i="8"/>
  <c r="N53" i="8"/>
  <c r="O53" i="8"/>
  <c r="F53" i="8"/>
  <c r="D53" i="8"/>
  <c r="E53" i="8"/>
  <c r="G53" i="8"/>
  <c r="H53" i="8"/>
  <c r="K53" i="8"/>
  <c r="L53" i="8"/>
  <c r="M53" i="8"/>
  <c r="B66" i="8"/>
  <c r="C66" i="8"/>
  <c r="J66" i="8"/>
  <c r="F66" i="8"/>
  <c r="G66" i="8"/>
  <c r="H66" i="8"/>
  <c r="I66" i="8"/>
  <c r="K66" i="8"/>
  <c r="L66" i="8"/>
  <c r="M66" i="8"/>
  <c r="N66" i="8"/>
  <c r="O66" i="8"/>
  <c r="N58" i="8"/>
  <c r="O58" i="8"/>
  <c r="H58" i="8"/>
  <c r="L58" i="8"/>
  <c r="M58" i="8"/>
  <c r="I58" i="8"/>
  <c r="B58" i="8"/>
  <c r="C58" i="8"/>
  <c r="J58" i="8"/>
  <c r="K58" i="8"/>
  <c r="I27" i="8"/>
  <c r="I28" i="8"/>
  <c r="AB68" i="8" l="1"/>
  <c r="AH11" i="9" s="1"/>
  <c r="AA68" i="8"/>
  <c r="AG11" i="9" s="1"/>
  <c r="O68" i="8"/>
  <c r="U11" i="9" s="1"/>
  <c r="N68" i="8"/>
  <c r="T11" i="9" s="1"/>
  <c r="W68" i="8"/>
  <c r="AC11" i="9" s="1"/>
  <c r="V68" i="8"/>
  <c r="AB11" i="9" s="1"/>
  <c r="U68" i="8"/>
  <c r="AA11" i="9" s="1"/>
  <c r="T68" i="8"/>
  <c r="Z11" i="9" s="1"/>
  <c r="S68" i="8"/>
  <c r="Y11" i="9" s="1"/>
  <c r="AD68" i="8"/>
  <c r="AJ11" i="9" s="1"/>
  <c r="AC68" i="8"/>
  <c r="AI11" i="9" s="1"/>
  <c r="Z68" i="8"/>
  <c r="AF11" i="9" s="1"/>
  <c r="X68" i="8"/>
  <c r="AD11" i="9" s="1"/>
  <c r="Y68" i="8"/>
  <c r="AE11" i="9" s="1"/>
  <c r="M68" i="8"/>
  <c r="S11" i="9" s="1"/>
  <c r="C68" i="8"/>
  <c r="I11" i="9" s="1"/>
  <c r="L68" i="8"/>
  <c r="R11" i="9" s="1"/>
  <c r="R68" i="8"/>
  <c r="X11" i="9" s="1"/>
  <c r="K68" i="8"/>
  <c r="Q11" i="9" s="1"/>
  <c r="Q68" i="8"/>
  <c r="W11" i="9" s="1"/>
  <c r="H68" i="8"/>
  <c r="N11" i="9" s="1"/>
  <c r="P68" i="8"/>
  <c r="V11" i="9" s="1"/>
  <c r="B68" i="8"/>
  <c r="H11" i="9" s="1"/>
  <c r="G68" i="8"/>
  <c r="M11" i="9" s="1"/>
  <c r="D68" i="8"/>
  <c r="J11" i="9" s="1"/>
  <c r="E68" i="8"/>
  <c r="K11" i="9" s="1"/>
  <c r="J68" i="8"/>
  <c r="P11" i="9" s="1"/>
  <c r="AE68" i="8"/>
  <c r="AK11" i="9" s="1"/>
  <c r="F68" i="8"/>
  <c r="L11" i="9" s="1"/>
  <c r="I68" i="8"/>
  <c r="O11" i="9" s="1"/>
  <c r="E7" i="8"/>
  <c r="A7" i="8"/>
  <c r="E6" i="8"/>
  <c r="A6" i="8"/>
  <c r="E5" i="8"/>
  <c r="A5" i="8"/>
  <c r="E4" i="8"/>
  <c r="A4" i="8"/>
  <c r="J260" i="3" l="1"/>
  <c r="J36" i="3"/>
  <c r="J37" i="3"/>
  <c r="J38" i="3"/>
  <c r="J39" i="3"/>
  <c r="J40" i="3"/>
  <c r="J41" i="3"/>
  <c r="J42" i="3"/>
  <c r="J43" i="3"/>
  <c r="J44" i="3"/>
  <c r="J45" i="3"/>
  <c r="J46" i="3"/>
  <c r="J47" i="3"/>
  <c r="J48" i="3"/>
  <c r="J49" i="3"/>
  <c r="J50" i="3"/>
  <c r="J51" i="3"/>
  <c r="J52" i="3"/>
  <c r="J53" i="3"/>
  <c r="J54" i="3"/>
  <c r="J55" i="3"/>
  <c r="J56" i="3"/>
  <c r="J57" i="3"/>
  <c r="J58" i="3"/>
  <c r="J59" i="3"/>
  <c r="J60" i="3"/>
  <c r="J61" i="3"/>
  <c r="J62" i="3"/>
  <c r="J63" i="3"/>
  <c r="J64" i="3"/>
  <c r="J65" i="3"/>
  <c r="J66" i="3"/>
  <c r="J67" i="3"/>
  <c r="J68" i="3"/>
  <c r="J69" i="3"/>
  <c r="J70" i="3"/>
  <c r="J71" i="3"/>
  <c r="J72" i="3"/>
  <c r="J73" i="3"/>
  <c r="J74" i="3"/>
  <c r="J75" i="3"/>
  <c r="J76" i="3"/>
  <c r="J77" i="3"/>
  <c r="J78" i="3"/>
  <c r="J79" i="3"/>
  <c r="J80" i="3"/>
  <c r="J81" i="3"/>
  <c r="J82" i="3"/>
  <c r="J83" i="3"/>
  <c r="J84" i="3"/>
  <c r="J85" i="3"/>
  <c r="J86" i="3"/>
  <c r="J87" i="3"/>
  <c r="J88" i="3"/>
  <c r="J89" i="3"/>
  <c r="J90" i="3"/>
  <c r="J91" i="3"/>
  <c r="J92" i="3"/>
  <c r="J93" i="3"/>
  <c r="J94" i="3"/>
  <c r="J95" i="3"/>
  <c r="J96" i="3"/>
  <c r="J97" i="3"/>
  <c r="J98" i="3"/>
  <c r="J99" i="3"/>
  <c r="J100" i="3"/>
  <c r="J101" i="3"/>
  <c r="J102" i="3"/>
  <c r="J103" i="3"/>
  <c r="J104" i="3"/>
  <c r="J105" i="3"/>
  <c r="J106" i="3"/>
  <c r="J107" i="3"/>
  <c r="J108" i="3"/>
  <c r="J109" i="3"/>
  <c r="J110" i="3"/>
  <c r="J111" i="3"/>
  <c r="J112" i="3"/>
  <c r="J113" i="3"/>
  <c r="J114" i="3"/>
  <c r="J115" i="3"/>
  <c r="J116" i="3"/>
  <c r="J117" i="3"/>
  <c r="J118" i="3"/>
  <c r="J119" i="3"/>
  <c r="J120" i="3"/>
  <c r="J121" i="3"/>
  <c r="J122" i="3"/>
  <c r="J123" i="3"/>
  <c r="J124" i="3"/>
  <c r="J125" i="3"/>
  <c r="J126" i="3"/>
  <c r="J127" i="3"/>
  <c r="J128" i="3"/>
  <c r="J129" i="3"/>
  <c r="J130" i="3"/>
  <c r="J131" i="3"/>
  <c r="J132" i="3"/>
  <c r="J133" i="3"/>
  <c r="J134" i="3"/>
  <c r="J135" i="3"/>
  <c r="J136" i="3"/>
  <c r="J137" i="3"/>
  <c r="J138" i="3"/>
  <c r="J139" i="3"/>
  <c r="J140" i="3"/>
  <c r="J141" i="3"/>
  <c r="J142" i="3"/>
  <c r="J143" i="3"/>
  <c r="J144" i="3"/>
  <c r="J145" i="3"/>
  <c r="J146" i="3"/>
  <c r="J147" i="3"/>
  <c r="J148" i="3"/>
  <c r="J149" i="3"/>
  <c r="J150" i="3"/>
  <c r="J151" i="3"/>
  <c r="J152" i="3"/>
  <c r="J153" i="3"/>
  <c r="J154" i="3"/>
  <c r="J155" i="3"/>
  <c r="J156" i="3"/>
  <c r="J157" i="3"/>
  <c r="J158" i="3"/>
  <c r="J159" i="3"/>
  <c r="J160" i="3"/>
  <c r="J161" i="3"/>
  <c r="J162" i="3"/>
  <c r="J163" i="3"/>
  <c r="J164" i="3"/>
  <c r="J165" i="3"/>
  <c r="J166" i="3"/>
  <c r="J167" i="3"/>
  <c r="J168" i="3"/>
  <c r="J169" i="3"/>
  <c r="J170" i="3"/>
  <c r="J171" i="3"/>
  <c r="J172" i="3"/>
  <c r="J173" i="3"/>
  <c r="J174" i="3"/>
  <c r="J175" i="3"/>
  <c r="J176" i="3"/>
  <c r="J177" i="3"/>
  <c r="J178" i="3"/>
  <c r="J179" i="3"/>
  <c r="J180" i="3"/>
  <c r="J181" i="3"/>
  <c r="J182" i="3"/>
  <c r="J183" i="3"/>
  <c r="J184" i="3"/>
  <c r="J185" i="3"/>
  <c r="J186" i="3"/>
  <c r="J187" i="3"/>
  <c r="J188" i="3"/>
  <c r="J189" i="3"/>
  <c r="J190" i="3"/>
  <c r="J191" i="3"/>
  <c r="J192" i="3"/>
  <c r="J193" i="3"/>
  <c r="J194" i="3"/>
  <c r="J195" i="3"/>
  <c r="J196" i="3"/>
  <c r="J197" i="3"/>
  <c r="J198" i="3"/>
  <c r="J199" i="3"/>
  <c r="J200" i="3"/>
  <c r="J201" i="3"/>
  <c r="J202" i="3"/>
  <c r="J203" i="3"/>
  <c r="J204" i="3"/>
  <c r="J205" i="3"/>
  <c r="J206" i="3"/>
  <c r="J207" i="3"/>
  <c r="J208" i="3"/>
  <c r="J209" i="3"/>
  <c r="J210" i="3"/>
  <c r="J211" i="3"/>
  <c r="J212" i="3"/>
  <c r="J213" i="3"/>
  <c r="J214" i="3"/>
  <c r="J215" i="3"/>
  <c r="J216" i="3"/>
  <c r="J217" i="3"/>
  <c r="J218" i="3"/>
  <c r="J219" i="3"/>
  <c r="J220" i="3"/>
  <c r="J221" i="3"/>
  <c r="J222" i="3"/>
  <c r="J223" i="3"/>
  <c r="J224" i="3"/>
  <c r="J225" i="3"/>
  <c r="J226" i="3"/>
  <c r="J227" i="3"/>
  <c r="J228" i="3"/>
  <c r="J229" i="3"/>
  <c r="J230" i="3"/>
  <c r="J231" i="3"/>
  <c r="J232" i="3"/>
  <c r="J233" i="3"/>
  <c r="J234" i="3"/>
  <c r="J235" i="3"/>
  <c r="J236" i="3"/>
  <c r="J237" i="3"/>
  <c r="J238" i="3"/>
  <c r="J239" i="3"/>
  <c r="J240" i="3"/>
  <c r="J241" i="3"/>
  <c r="J242" i="3"/>
  <c r="J243" i="3"/>
  <c r="J244" i="3"/>
  <c r="J245" i="3"/>
  <c r="J246" i="3"/>
  <c r="J247" i="3"/>
  <c r="J248" i="3"/>
  <c r="J249" i="3"/>
  <c r="J250" i="3"/>
  <c r="J251" i="3"/>
  <c r="J252" i="3"/>
  <c r="J253" i="3"/>
  <c r="J254" i="3"/>
  <c r="J255" i="3"/>
  <c r="J256" i="3"/>
  <c r="J257" i="3"/>
  <c r="J258" i="3"/>
  <c r="J259" i="3"/>
  <c r="E5" i="3"/>
  <c r="Q23" i="3" s="1"/>
  <c r="S23" i="3"/>
  <c r="E7" i="3"/>
  <c r="U23" i="3" s="1"/>
  <c r="E4" i="3"/>
  <c r="H42" i="3" l="1"/>
  <c r="H55" i="3"/>
  <c r="H92" i="3"/>
  <c r="H135" i="3"/>
  <c r="H213" i="3"/>
  <c r="H220" i="3"/>
  <c r="H53" i="3"/>
  <c r="H79" i="3"/>
  <c r="H133" i="3"/>
  <c r="H174" i="3"/>
  <c r="H202" i="3"/>
  <c r="H215" i="3"/>
  <c r="H51" i="3"/>
  <c r="H90" i="3"/>
  <c r="H118" i="3"/>
  <c r="H131" i="3"/>
  <c r="H159" i="3"/>
  <c r="H172" i="3"/>
  <c r="H211" i="3"/>
  <c r="H239" i="3"/>
  <c r="H252" i="3"/>
  <c r="H170" i="3"/>
  <c r="H198" i="3"/>
  <c r="H222" i="3"/>
  <c r="H250" i="3"/>
  <c r="H62" i="3"/>
  <c r="H101" i="3"/>
  <c r="H103" i="3"/>
  <c r="H114" i="3"/>
  <c r="H142" i="3"/>
  <c r="H60" i="3"/>
  <c r="H86" i="3"/>
  <c r="H99" i="3"/>
  <c r="H127" i="3"/>
  <c r="H140" i="3"/>
  <c r="H181" i="3"/>
  <c r="H183" i="3"/>
  <c r="H194" i="3"/>
  <c r="H246" i="3"/>
  <c r="H255" i="3"/>
  <c r="H95" i="3"/>
  <c r="H108" i="3"/>
  <c r="H149" i="3"/>
  <c r="H151" i="3"/>
  <c r="H162" i="3"/>
  <c r="H190" i="3"/>
  <c r="H229" i="3"/>
  <c r="H231" i="3"/>
  <c r="H54" i="3"/>
  <c r="H78" i="3"/>
  <c r="H106" i="3"/>
  <c r="H134" i="3"/>
  <c r="H147" i="3"/>
  <c r="H175" i="3"/>
  <c r="H188" i="3"/>
  <c r="H214" i="3"/>
  <c r="H227" i="3"/>
  <c r="H76" i="3"/>
  <c r="H223" i="3"/>
  <c r="H236" i="3"/>
  <c r="H259" i="3"/>
  <c r="H63" i="3"/>
  <c r="H74" i="3"/>
  <c r="H102" i="3"/>
  <c r="H115" i="3"/>
  <c r="H143" i="3"/>
  <c r="H156" i="3"/>
  <c r="H197" i="3"/>
  <c r="H199" i="3"/>
  <c r="H146" i="3"/>
  <c r="H226" i="3"/>
  <c r="H242" i="3"/>
  <c r="H234" i="3"/>
  <c r="H69" i="3"/>
  <c r="H258" i="3"/>
  <c r="H58" i="3"/>
  <c r="H67" i="3"/>
  <c r="H161" i="3"/>
  <c r="H68" i="3"/>
  <c r="H221" i="3"/>
  <c r="H173" i="3"/>
  <c r="H136" i="3"/>
  <c r="H205" i="3"/>
  <c r="H88" i="3"/>
  <c r="H157" i="3"/>
  <c r="H254" i="3"/>
  <c r="H124" i="3"/>
  <c r="H150" i="3"/>
  <c r="H46" i="3"/>
  <c r="H110" i="3"/>
  <c r="H148" i="3"/>
  <c r="H57" i="3"/>
  <c r="H184" i="3"/>
  <c r="H160" i="3"/>
  <c r="H121" i="3"/>
  <c r="H192" i="3"/>
  <c r="H73" i="3"/>
  <c r="H144" i="3"/>
  <c r="H230" i="3"/>
  <c r="H191" i="3"/>
  <c r="H186" i="3"/>
  <c r="H245" i="3"/>
  <c r="H153" i="3"/>
  <c r="H107" i="3"/>
  <c r="H50" i="3"/>
  <c r="H169" i="3"/>
  <c r="H145" i="3"/>
  <c r="H93" i="3"/>
  <c r="H177" i="3"/>
  <c r="H66" i="3"/>
  <c r="H129" i="3"/>
  <c r="H167" i="3"/>
  <c r="H187" i="3"/>
  <c r="H91" i="3"/>
  <c r="H233" i="3"/>
  <c r="H119" i="3"/>
  <c r="H120" i="3"/>
  <c r="H208" i="3"/>
  <c r="H43" i="3"/>
  <c r="H125" i="3"/>
  <c r="H97" i="3"/>
  <c r="H72" i="3"/>
  <c r="H209" i="3"/>
  <c r="H218" i="3"/>
  <c r="H179" i="3"/>
  <c r="H243" i="3"/>
  <c r="H44" i="3"/>
  <c r="H112" i="3"/>
  <c r="H256" i="3"/>
  <c r="H260" i="3"/>
  <c r="H141" i="3"/>
  <c r="H132" i="3"/>
  <c r="H80" i="3"/>
  <c r="H164" i="3"/>
  <c r="H49" i="3"/>
  <c r="H116" i="3"/>
  <c r="H206" i="3"/>
  <c r="H195" i="3"/>
  <c r="H207" i="3"/>
  <c r="H232" i="3"/>
  <c r="H219" i="3"/>
  <c r="H128" i="3"/>
  <c r="H56" i="3"/>
  <c r="H123" i="3"/>
  <c r="H75" i="3"/>
  <c r="H182" i="3"/>
  <c r="H111" i="3"/>
  <c r="H217" i="3"/>
  <c r="H113" i="3"/>
  <c r="H65" i="3"/>
  <c r="H45" i="3"/>
  <c r="H40" i="3"/>
  <c r="H138" i="3"/>
  <c r="H224" i="3"/>
  <c r="H38" i="3"/>
  <c r="H178" i="3"/>
  <c r="H64" i="3"/>
  <c r="H228" i="3"/>
  <c r="H201" i="3"/>
  <c r="H158" i="3"/>
  <c r="H83" i="3"/>
  <c r="H166" i="3"/>
  <c r="H87" i="3"/>
  <c r="H105" i="3"/>
  <c r="H210" i="3"/>
  <c r="H193" i="3"/>
  <c r="H100" i="3"/>
  <c r="H52" i="3"/>
  <c r="H253" i="3"/>
  <c r="H248" i="3"/>
  <c r="H94" i="3"/>
  <c r="H122" i="3"/>
  <c r="H71" i="3"/>
  <c r="H154" i="3"/>
  <c r="H39" i="3"/>
  <c r="H77" i="3"/>
  <c r="H152" i="3"/>
  <c r="H180" i="3"/>
  <c r="H61" i="3"/>
  <c r="H41" i="3"/>
  <c r="H240" i="3"/>
  <c r="H168" i="3"/>
  <c r="H84" i="3"/>
  <c r="H109" i="3"/>
  <c r="H171" i="3"/>
  <c r="H98" i="3"/>
  <c r="H47" i="3"/>
  <c r="H130" i="3"/>
  <c r="H238" i="3"/>
  <c r="H241" i="3"/>
  <c r="H137" i="3"/>
  <c r="H139" i="3"/>
  <c r="H251" i="3"/>
  <c r="H249" i="3"/>
  <c r="H225" i="3"/>
  <c r="H235" i="3"/>
  <c r="H237" i="3"/>
  <c r="H204" i="3"/>
  <c r="H212" i="3"/>
  <c r="H165" i="3"/>
  <c r="H126" i="3"/>
  <c r="H82" i="3"/>
  <c r="H247" i="3"/>
  <c r="H189" i="3"/>
  <c r="H96" i="3"/>
  <c r="H59" i="3"/>
  <c r="H104" i="3"/>
  <c r="H216" i="3"/>
  <c r="H257" i="3"/>
  <c r="H196" i="3"/>
  <c r="H200" i="3"/>
  <c r="H117" i="3"/>
  <c r="H85" i="3"/>
  <c r="H70" i="3"/>
  <c r="H163" i="3"/>
  <c r="H176" i="3"/>
  <c r="H81" i="3"/>
  <c r="H48" i="3"/>
  <c r="H89" i="3"/>
  <c r="H203" i="3"/>
  <c r="H244" i="3"/>
  <c r="H155" i="3"/>
  <c r="H185" i="3"/>
  <c r="H17" i="3"/>
  <c r="H32" i="3"/>
  <c r="H25" i="3"/>
  <c r="H34" i="3"/>
  <c r="H27" i="3"/>
  <c r="H12" i="3"/>
  <c r="H35" i="3"/>
  <c r="H20" i="3"/>
  <c r="H37" i="3"/>
  <c r="H18" i="3"/>
  <c r="H26" i="3"/>
  <c r="H19" i="3"/>
  <c r="H28" i="3"/>
  <c r="H21" i="3"/>
  <c r="H29" i="3"/>
  <c r="H36" i="3"/>
  <c r="H15" i="3"/>
  <c r="H30" i="3"/>
  <c r="H22" i="3"/>
  <c r="H31" i="3"/>
  <c r="H13" i="3"/>
  <c r="H23" i="3"/>
  <c r="H14" i="3"/>
  <c r="H33" i="3"/>
  <c r="H24" i="3"/>
  <c r="H16" i="3"/>
  <c r="H11" i="3"/>
  <c r="O23" i="3"/>
  <c r="W23" i="3" s="1"/>
  <c r="J18" i="3"/>
  <c r="J19" i="3"/>
  <c r="J20" i="3"/>
  <c r="J21" i="3"/>
  <c r="J22" i="3"/>
  <c r="J23" i="3"/>
  <c r="J24" i="3"/>
  <c r="J25" i="3"/>
  <c r="J26" i="3"/>
  <c r="J27" i="3"/>
  <c r="J28" i="3"/>
  <c r="J29" i="3"/>
  <c r="J30" i="3"/>
  <c r="J31" i="3"/>
  <c r="J32" i="3"/>
  <c r="J33" i="3"/>
  <c r="J34" i="3"/>
  <c r="J35" i="3"/>
  <c r="J12" i="3"/>
  <c r="J13" i="3"/>
  <c r="J14" i="3"/>
  <c r="J15" i="3"/>
  <c r="J16" i="3"/>
  <c r="J17" i="3"/>
  <c r="A4" i="3"/>
  <c r="B4" i="3"/>
  <c r="A5" i="3"/>
  <c r="B5" i="3"/>
  <c r="A6" i="3"/>
  <c r="B6" i="3"/>
  <c r="A7" i="3"/>
  <c r="B7" i="3"/>
  <c r="B10" i="6"/>
  <c r="U24" i="3" l="1"/>
  <c r="Q24" i="3"/>
  <c r="S24" i="3"/>
  <c r="Q27" i="3"/>
  <c r="Q25" i="3"/>
  <c r="Q26" i="3"/>
  <c r="S26" i="3"/>
  <c r="S25" i="3"/>
  <c r="U26" i="3"/>
  <c r="U25" i="3"/>
  <c r="M13" i="3" l="1"/>
  <c r="M15" i="3"/>
  <c r="M12" i="3"/>
  <c r="M9" i="3"/>
  <c r="M17" i="3"/>
  <c r="M10" i="3"/>
  <c r="M18" i="3"/>
  <c r="M8" i="3"/>
  <c r="M16" i="3"/>
  <c r="M5" i="3"/>
  <c r="M6" i="3"/>
  <c r="M14" i="3"/>
  <c r="M7" i="3"/>
  <c r="M11" i="3"/>
  <c r="D10" i="3"/>
  <c r="H10" i="3" s="1"/>
  <c r="D257" i="14"/>
  <c r="C29" i="13" s="1"/>
  <c r="C28" i="13" l="1"/>
  <c r="C32" i="13"/>
  <c r="K32" i="13" s="1"/>
  <c r="I10" i="9" s="1"/>
  <c r="C33" i="13"/>
  <c r="K33" i="13" s="1"/>
  <c r="J10" i="9" s="1"/>
  <c r="W25" i="3"/>
  <c r="W24" i="3"/>
  <c r="W27" i="3"/>
  <c r="W26" i="3"/>
  <c r="O27" i="3"/>
  <c r="O24" i="3"/>
  <c r="O26" i="3"/>
  <c r="O25" i="3"/>
</calcChain>
</file>

<file path=xl/sharedStrings.xml><?xml version="1.0" encoding="utf-8"?>
<sst xmlns="http://schemas.openxmlformats.org/spreadsheetml/2006/main" count="184" uniqueCount="95">
  <si>
    <t>Dersin Kodu</t>
  </si>
  <si>
    <t>Dersin Adı</t>
  </si>
  <si>
    <t>Öğretim Üyesi</t>
  </si>
  <si>
    <t>First</t>
  </si>
  <si>
    <t>F</t>
  </si>
  <si>
    <t>Second</t>
  </si>
  <si>
    <t>Final</t>
  </si>
  <si>
    <t>Uygulama</t>
  </si>
  <si>
    <t>Yüzde</t>
  </si>
  <si>
    <t>Toplam</t>
  </si>
  <si>
    <t>0-DERS BİLGİLERİ</t>
  </si>
  <si>
    <t>B-SINAV-SORU KATSAYILARI</t>
  </si>
  <si>
    <t>Çıktılar*</t>
  </si>
  <si>
    <t>A-ÖĞRENCİ LİSTESİ-NOTLAR</t>
  </si>
  <si>
    <t>Öğrenci No</t>
  </si>
  <si>
    <t>Adı Soyadı</t>
  </si>
  <si>
    <r>
      <t>Yarıyılı ve Dönemi</t>
    </r>
    <r>
      <rPr>
        <sz val="8"/>
        <rFont val="Calibri"/>
        <family val="2"/>
        <charset val="162"/>
      </rPr>
      <t> </t>
    </r>
  </si>
  <si>
    <t>1ST</t>
  </si>
  <si>
    <t>2ND</t>
  </si>
  <si>
    <t>UY</t>
  </si>
  <si>
    <t>G</t>
  </si>
  <si>
    <t>H</t>
  </si>
  <si>
    <t>D-DERS BAŞARI DEĞERLENDİRME</t>
  </si>
  <si>
    <t>SINAV KATSAYILARI</t>
  </si>
  <si>
    <t>HARFLER</t>
  </si>
  <si>
    <t>AA</t>
  </si>
  <si>
    <t>BA+</t>
  </si>
  <si>
    <t>BA</t>
  </si>
  <si>
    <t>BB+</t>
  </si>
  <si>
    <t>BB</t>
  </si>
  <si>
    <t>CB+</t>
  </si>
  <si>
    <t>CB</t>
  </si>
  <si>
    <t>CC+</t>
  </si>
  <si>
    <t>CC</t>
  </si>
  <si>
    <t>DC</t>
  </si>
  <si>
    <t>DD</t>
  </si>
  <si>
    <t>FD</t>
  </si>
  <si>
    <t>FF</t>
  </si>
  <si>
    <t>Sınav soruları</t>
  </si>
  <si>
    <t>Puan değeri</t>
  </si>
  <si>
    <t>Ortalama</t>
  </si>
  <si>
    <t>Min not</t>
  </si>
  <si>
    <t>Maks not</t>
  </si>
  <si>
    <t>Öğr.sayısı</t>
  </si>
  <si>
    <t>Genel</t>
  </si>
  <si>
    <t>Sınavlar</t>
  </si>
  <si>
    <t>Sınav katsayısı</t>
  </si>
  <si>
    <t>E-PROGRAM ÇIKTISI DEĞERLENDİRME</t>
  </si>
  <si>
    <t>Tablo D1. Notlar</t>
  </si>
  <si>
    <t>Tablo D2. Harf Aralıkları</t>
  </si>
  <si>
    <t>Şekil D1. Harfler ve Öğrenci Sayıları</t>
  </si>
  <si>
    <t>Tablo D3. Sınavlar Değerlendirme</t>
  </si>
  <si>
    <t>Sayı</t>
  </si>
  <si>
    <t>%/100</t>
  </si>
  <si>
    <t>Tablo E1. Dersin Sınavlar İtibari ile Program Çıktıları</t>
  </si>
  <si>
    <t>F-DERS ANKETLERİ DEĞERLENDİRME</t>
  </si>
  <si>
    <t>PÇ</t>
  </si>
  <si>
    <t>SN *</t>
  </si>
  <si>
    <t>* DERS ANKET SORULARI</t>
  </si>
  <si>
    <t>Tablo F1. Program çıktıları anket soruları ilişkisi</t>
  </si>
  <si>
    <t>A</t>
  </si>
  <si>
    <t>B</t>
  </si>
  <si>
    <t>C</t>
  </si>
  <si>
    <t>D</t>
  </si>
  <si>
    <t>E</t>
  </si>
  <si>
    <t>Kont.</t>
  </si>
  <si>
    <t>Tablo F2. Anket sorularına verilen cevapların yüzdeleri</t>
  </si>
  <si>
    <t>ÖO (100): Program çıktı ortalaması (0-100)</t>
  </si>
  <si>
    <t>Beş üzerinden dersin anket ortalaması</t>
  </si>
  <si>
    <t>100 üzerinden dersin anket ortalaması</t>
  </si>
  <si>
    <t>Tablo F3. Anket sorularına verilen cevaplar ile PÇ arasındaki ilişki</t>
  </si>
  <si>
    <t>Şekil F1. Anketin Program Çıktıları</t>
  </si>
  <si>
    <t>G-PÇ GENEL DEĞERLENDİRME</t>
  </si>
  <si>
    <t>Ders anketleri PÇ ilişkisi</t>
  </si>
  <si>
    <t>Sınav sonuçları PÇ ilişkisi</t>
  </si>
  <si>
    <t>NA</t>
  </si>
  <si>
    <t>Enfazla</t>
  </si>
  <si>
    <t>C-SINAVLAR - PÇ İLİŞKİSİ</t>
  </si>
  <si>
    <t>Sınav yüzdesi</t>
  </si>
  <si>
    <t>2025-2026</t>
  </si>
  <si>
    <t>bi1</t>
  </si>
  <si>
    <t>bi2</t>
  </si>
  <si>
    <t>be3</t>
  </si>
  <si>
    <t>be4</t>
  </si>
  <si>
    <t>be5</t>
  </si>
  <si>
    <t>ye6</t>
  </si>
  <si>
    <t>ye7</t>
  </si>
  <si>
    <t>ye8</t>
  </si>
  <si>
    <t>ye9</t>
  </si>
  <si>
    <t>ye10</t>
  </si>
  <si>
    <t>pr11</t>
  </si>
  <si>
    <t>pr12</t>
  </si>
  <si>
    <t>pr13</t>
  </si>
  <si>
    <t>pr14</t>
  </si>
  <si>
    <t>(Dersin çıktılarına özgü ders ölçme değerlendirmeye yönelik anket soruları eklenmelidir)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</si>
</sst>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1"/>
      <name val="Calibri"/>
      <family val="2"/>
      <charset val="162"/>
      <scheme val="minor"/>
    </font>
    <font>
      <sz val="8"/>
      <name val="Calibri"/>
      <family val="2"/>
      <charset val="162"/>
    </font>
    <font>
      <b/>
      <sz val="14"/>
      <color theme="1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rgb="FF00B050"/>
      <name val="Calibri"/>
      <family val="2"/>
      <charset val="162"/>
      <scheme val="minor"/>
    </font>
    <font>
      <b/>
      <sz val="14"/>
      <color rgb="FF92D050"/>
      <name val="Calibri"/>
      <family val="2"/>
      <charset val="162"/>
      <scheme val="minor"/>
    </font>
    <font>
      <sz val="11"/>
      <color rgb="FF92D050"/>
      <name val="Calibri"/>
      <family val="2"/>
      <charset val="162"/>
      <scheme val="minor"/>
    </font>
    <font>
      <b/>
      <sz val="11"/>
      <color rgb="FF92D050"/>
      <name val="Calibri"/>
      <family val="2"/>
      <charset val="162"/>
      <scheme val="minor"/>
    </font>
    <font>
      <sz val="11"/>
      <color theme="6" tint="-0.249977111117893"/>
      <name val="Calibri"/>
      <family val="2"/>
      <charset val="162"/>
      <scheme val="minor"/>
    </font>
    <font>
      <i/>
      <sz val="10"/>
      <color theme="1"/>
      <name val="Book Antiqua"/>
      <family val="1"/>
      <charset val="162"/>
    </font>
    <font>
      <b/>
      <i/>
      <sz val="14"/>
      <color theme="1"/>
      <name val="Book Antiqua"/>
      <family val="1"/>
      <charset val="162"/>
    </font>
    <font>
      <sz val="8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sz val="11"/>
      <color theme="1"/>
      <name val="Cambria"/>
      <family val="1"/>
      <charset val="162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 tint="-0.34998626667073579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0" fillId="2" borderId="2" xfId="0" applyFill="1" applyBorder="1"/>
    <xf numFmtId="0" fontId="0" fillId="2" borderId="1" xfId="0" applyFill="1" applyBorder="1"/>
    <xf numFmtId="0" fontId="0" fillId="2" borderId="5" xfId="0" applyFill="1" applyBorder="1"/>
    <xf numFmtId="0" fontId="0" fillId="2" borderId="4" xfId="0" applyFill="1" applyBorder="1"/>
    <xf numFmtId="0" fontId="5" fillId="3" borderId="0" xfId="0" applyFont="1" applyFill="1"/>
    <xf numFmtId="0" fontId="2" fillId="4" borderId="1" xfId="0" applyFont="1" applyFill="1" applyBorder="1"/>
    <xf numFmtId="0" fontId="2" fillId="4" borderId="7" xfId="0" applyFont="1" applyFill="1" applyBorder="1"/>
    <xf numFmtId="0" fontId="2" fillId="4" borderId="11" xfId="0" applyFont="1" applyFill="1" applyBorder="1"/>
    <xf numFmtId="0" fontId="2" fillId="4" borderId="4" xfId="0" applyFont="1" applyFill="1" applyBorder="1"/>
    <xf numFmtId="0" fontId="0" fillId="5" borderId="1" xfId="0" applyFill="1" applyBorder="1"/>
    <xf numFmtId="0" fontId="1" fillId="0" borderId="0" xfId="0" applyFont="1"/>
    <xf numFmtId="0" fontId="2" fillId="0" borderId="0" xfId="0" applyFont="1"/>
    <xf numFmtId="0" fontId="2" fillId="4" borderId="0" xfId="0" applyFont="1" applyFill="1"/>
    <xf numFmtId="0" fontId="1" fillId="3" borderId="0" xfId="0" applyFont="1" applyFill="1"/>
    <xf numFmtId="0" fontId="0" fillId="3" borderId="0" xfId="0" applyFill="1"/>
    <xf numFmtId="0" fontId="2" fillId="3" borderId="0" xfId="0" applyFont="1" applyFill="1"/>
    <xf numFmtId="0" fontId="7" fillId="3" borderId="0" xfId="0" applyFont="1" applyFill="1"/>
    <xf numFmtId="0" fontId="8" fillId="3" borderId="0" xfId="0" applyFont="1" applyFill="1" applyAlignment="1">
      <alignment horizontal="center"/>
    </xf>
    <xf numFmtId="0" fontId="9" fillId="3" borderId="0" xfId="0" applyFont="1" applyFill="1"/>
    <xf numFmtId="0" fontId="10" fillId="3" borderId="0" xfId="0" applyFont="1" applyFill="1" applyAlignment="1">
      <alignment horizontal="center"/>
    </xf>
    <xf numFmtId="0" fontId="3" fillId="6" borderId="1" xfId="0" applyFont="1" applyFill="1" applyBorder="1"/>
    <xf numFmtId="0" fontId="0" fillId="6" borderId="2" xfId="0" applyFill="1" applyBorder="1" applyAlignment="1">
      <alignment vertical="center"/>
    </xf>
    <xf numFmtId="0" fontId="2" fillId="6" borderId="1" xfId="0" applyFont="1" applyFill="1" applyBorder="1"/>
    <xf numFmtId="0" fontId="0" fillId="6" borderId="1" xfId="0" applyFill="1" applyBorder="1"/>
    <xf numFmtId="0" fontId="0" fillId="6" borderId="4" xfId="0" applyFill="1" applyBorder="1"/>
    <xf numFmtId="0" fontId="3" fillId="6" borderId="1" xfId="0" applyFont="1" applyFill="1" applyBorder="1" applyAlignment="1">
      <alignment vertical="center" wrapText="1"/>
    </xf>
    <xf numFmtId="0" fontId="0" fillId="6" borderId="19" xfId="0" applyFill="1" applyBorder="1" applyAlignment="1">
      <alignment horizontal="right"/>
    </xf>
    <xf numFmtId="0" fontId="0" fillId="6" borderId="3" xfId="0" applyFill="1" applyBorder="1"/>
    <xf numFmtId="0" fontId="5" fillId="3" borderId="0" xfId="0" applyFont="1" applyFill="1" applyAlignment="1">
      <alignment vertical="center"/>
    </xf>
    <xf numFmtId="0" fontId="3" fillId="6" borderId="1" xfId="0" applyFont="1" applyFill="1" applyBorder="1" applyAlignment="1">
      <alignment horizontal="center"/>
    </xf>
    <xf numFmtId="0" fontId="10" fillId="3" borderId="0" xfId="0" applyFont="1" applyFill="1"/>
    <xf numFmtId="0" fontId="2" fillId="4" borderId="0" xfId="0" applyFont="1" applyFill="1" applyAlignment="1">
      <alignment horizontal="right"/>
    </xf>
    <xf numFmtId="0" fontId="0" fillId="0" borderId="9" xfId="0" applyBorder="1"/>
    <xf numFmtId="0" fontId="6" fillId="4" borderId="0" xfId="0" applyFont="1" applyFill="1"/>
    <xf numFmtId="0" fontId="1" fillId="6" borderId="1" xfId="0" applyFont="1" applyFill="1" applyBorder="1"/>
    <xf numFmtId="0" fontId="6" fillId="7" borderId="1" xfId="0" applyFont="1" applyFill="1" applyBorder="1"/>
    <xf numFmtId="0" fontId="2" fillId="7" borderId="11" xfId="0" applyFont="1" applyFill="1" applyBorder="1"/>
    <xf numFmtId="0" fontId="2" fillId="2" borderId="11" xfId="0" applyFont="1" applyFill="1" applyBorder="1"/>
    <xf numFmtId="0" fontId="11" fillId="6" borderId="7" xfId="0" applyFont="1" applyFill="1" applyBorder="1"/>
    <xf numFmtId="0" fontId="11" fillId="6" borderId="11" xfId="0" applyFont="1" applyFill="1" applyBorder="1"/>
    <xf numFmtId="0" fontId="11" fillId="6" borderId="4" xfId="0" applyFont="1" applyFill="1" applyBorder="1"/>
    <xf numFmtId="0" fontId="12" fillId="3" borderId="0" xfId="0" applyFont="1" applyFill="1"/>
    <xf numFmtId="0" fontId="1" fillId="3" borderId="0" xfId="0" applyFont="1" applyFill="1" applyAlignment="1">
      <alignment vertical="center"/>
    </xf>
    <xf numFmtId="0" fontId="0" fillId="8" borderId="0" xfId="0" applyFill="1"/>
    <xf numFmtId="49" fontId="0" fillId="8" borderId="0" xfId="0" applyNumberFormat="1" applyFill="1" applyAlignment="1">
      <alignment horizontal="right"/>
    </xf>
    <xf numFmtId="49" fontId="2" fillId="4" borderId="1" xfId="0" applyNumberFormat="1" applyFont="1" applyFill="1" applyBorder="1" applyAlignment="1">
      <alignment horizontal="right"/>
    </xf>
    <xf numFmtId="0" fontId="13" fillId="8" borderId="0" xfId="0" applyFont="1" applyFill="1"/>
    <xf numFmtId="0" fontId="1" fillId="6" borderId="7" xfId="0" applyFont="1" applyFill="1" applyBorder="1"/>
    <xf numFmtId="0" fontId="12" fillId="2" borderId="1" xfId="0" applyFont="1" applyFill="1" applyBorder="1"/>
    <xf numFmtId="1" fontId="2" fillId="4" borderId="1" xfId="0" applyNumberFormat="1" applyFont="1" applyFill="1" applyBorder="1"/>
    <xf numFmtId="0" fontId="0" fillId="3" borderId="0" xfId="0" applyFill="1" applyAlignment="1">
      <alignment horizontal="center"/>
    </xf>
    <xf numFmtId="49" fontId="3" fillId="9" borderId="1" xfId="0" applyNumberFormat="1" applyFont="1" applyFill="1" applyBorder="1" applyAlignment="1">
      <alignment horizontal="right"/>
    </xf>
    <xf numFmtId="0" fontId="3" fillId="6" borderId="4" xfId="0" applyFont="1" applyFill="1" applyBorder="1"/>
    <xf numFmtId="0" fontId="9" fillId="3" borderId="19" xfId="0" applyFont="1" applyFill="1" applyBorder="1"/>
    <xf numFmtId="0" fontId="15" fillId="3" borderId="0" xfId="0" applyFont="1" applyFill="1"/>
    <xf numFmtId="1" fontId="3" fillId="4" borderId="1" xfId="0" applyNumberFormat="1" applyFont="1" applyFill="1" applyBorder="1"/>
    <xf numFmtId="0" fontId="0" fillId="0" borderId="1" xfId="0" applyBorder="1"/>
    <xf numFmtId="1" fontId="0" fillId="2" borderId="1" xfId="0" applyNumberFormat="1" applyFill="1" applyBorder="1"/>
    <xf numFmtId="0" fontId="0" fillId="2" borderId="11" xfId="0" applyFill="1" applyBorder="1"/>
    <xf numFmtId="0" fontId="16" fillId="2" borderId="0" xfId="0" applyFont="1" applyFill="1"/>
    <xf numFmtId="0" fontId="5" fillId="3" borderId="0" xfId="0" applyFont="1" applyFill="1" applyAlignment="1">
      <alignment horizontal="center"/>
    </xf>
    <xf numFmtId="0" fontId="3" fillId="6" borderId="14" xfId="0" applyFont="1" applyFill="1" applyBorder="1" applyAlignment="1">
      <alignment horizontal="center"/>
    </xf>
    <xf numFmtId="0" fontId="3" fillId="6" borderId="15" xfId="0" applyFont="1" applyFill="1" applyBorder="1" applyAlignment="1">
      <alignment horizontal="center"/>
    </xf>
    <xf numFmtId="0" fontId="2" fillId="4" borderId="20" xfId="0" applyFont="1" applyFill="1" applyBorder="1" applyAlignment="1">
      <alignment horizontal="center"/>
    </xf>
    <xf numFmtId="0" fontId="2" fillId="4" borderId="21" xfId="0" applyFont="1" applyFill="1" applyBorder="1" applyAlignment="1">
      <alignment horizontal="center"/>
    </xf>
    <xf numFmtId="0" fontId="1" fillId="3" borderId="0" xfId="0" applyFont="1" applyFill="1" applyAlignment="1">
      <alignment horizontal="center"/>
    </xf>
    <xf numFmtId="0" fontId="1" fillId="3" borderId="0" xfId="0" applyFont="1" applyFill="1" applyAlignment="1">
      <alignment horizontal="right"/>
    </xf>
    <xf numFmtId="0" fontId="0" fillId="3" borderId="10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3" fillId="6" borderId="16" xfId="0" applyFont="1" applyFill="1" applyBorder="1" applyAlignment="1">
      <alignment horizontal="center"/>
    </xf>
    <xf numFmtId="0" fontId="2" fillId="4" borderId="12" xfId="0" applyFont="1" applyFill="1" applyBorder="1" applyAlignment="1">
      <alignment horizontal="center"/>
    </xf>
    <xf numFmtId="0" fontId="2" fillId="4" borderId="18" xfId="0" applyFont="1" applyFill="1" applyBorder="1" applyAlignment="1">
      <alignment horizontal="center"/>
    </xf>
    <xf numFmtId="0" fontId="1" fillId="6" borderId="7" xfId="0" applyFont="1" applyFill="1" applyBorder="1" applyAlignment="1">
      <alignment horizontal="center"/>
    </xf>
    <xf numFmtId="0" fontId="1" fillId="6" borderId="4" xfId="0" applyFont="1" applyFill="1" applyBorder="1" applyAlignment="1">
      <alignment horizontal="center"/>
    </xf>
    <xf numFmtId="0" fontId="0" fillId="6" borderId="7" xfId="0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2" fillId="4" borderId="13" xfId="0" applyFont="1" applyFill="1" applyBorder="1" applyAlignment="1">
      <alignment horizontal="center"/>
    </xf>
    <xf numFmtId="0" fontId="2" fillId="4" borderId="22" xfId="0" applyFont="1" applyFill="1" applyBorder="1" applyAlignment="1">
      <alignment horizontal="center"/>
    </xf>
    <xf numFmtId="0" fontId="2" fillId="4" borderId="17" xfId="0" applyFont="1" applyFill="1" applyBorder="1" applyAlignment="1">
      <alignment horizontal="center"/>
    </xf>
    <xf numFmtId="0" fontId="1" fillId="3" borderId="0" xfId="0" applyFont="1" applyFill="1" applyAlignment="1">
      <alignment horizontal="left"/>
    </xf>
    <xf numFmtId="0" fontId="2" fillId="4" borderId="23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left"/>
    </xf>
    <xf numFmtId="0" fontId="2" fillId="4" borderId="7" xfId="0" applyFont="1" applyFill="1" applyBorder="1" applyAlignment="1">
      <alignment horizontal="left"/>
    </xf>
    <xf numFmtId="0" fontId="2" fillId="4" borderId="11" xfId="0" applyFont="1" applyFill="1" applyBorder="1" applyAlignment="1">
      <alignment horizontal="left"/>
    </xf>
    <xf numFmtId="0" fontId="2" fillId="4" borderId="4" xfId="0" applyFont="1" applyFill="1" applyBorder="1" applyAlignment="1">
      <alignment horizontal="left"/>
    </xf>
    <xf numFmtId="0" fontId="5" fillId="3" borderId="0" xfId="0" applyFont="1" applyFill="1" applyAlignment="1">
      <alignment horizontal="left" vertical="center"/>
    </xf>
    <xf numFmtId="0" fontId="0" fillId="6" borderId="6" xfId="0" applyFill="1" applyBorder="1" applyAlignment="1">
      <alignment horizontal="center"/>
    </xf>
    <xf numFmtId="0" fontId="0" fillId="6" borderId="8" xfId="0" applyFill="1" applyBorder="1" applyAlignment="1">
      <alignment horizontal="center"/>
    </xf>
    <xf numFmtId="0" fontId="2" fillId="4" borderId="1" xfId="0" applyFont="1" applyFill="1" applyBorder="1" applyAlignment="1">
      <alignment horizontal="left"/>
    </xf>
    <xf numFmtId="0" fontId="0" fillId="6" borderId="7" xfId="0" applyFill="1" applyBorder="1" applyAlignment="1">
      <alignment horizontal="right"/>
    </xf>
    <xf numFmtId="0" fontId="0" fillId="6" borderId="11" xfId="0" applyFill="1" applyBorder="1" applyAlignment="1">
      <alignment horizontal="right"/>
    </xf>
    <xf numFmtId="0" fontId="0" fillId="6" borderId="4" xfId="0" applyFill="1" applyBorder="1" applyAlignment="1">
      <alignment horizontal="right"/>
    </xf>
    <xf numFmtId="0" fontId="0" fillId="6" borderId="1" xfId="0" applyFill="1" applyBorder="1" applyAlignment="1">
      <alignment horizontal="right"/>
    </xf>
    <xf numFmtId="0" fontId="0" fillId="6" borderId="11" xfId="0" applyFill="1" applyBorder="1" applyAlignment="1">
      <alignment horizontal="center"/>
    </xf>
    <xf numFmtId="0" fontId="0" fillId="10" borderId="0" xfId="0" applyFill="1"/>
    <xf numFmtId="0" fontId="2" fillId="10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2">
                        <a:lumMod val="20000"/>
                        <a:lumOff val="8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r-T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'D-DERS BAŞARI DEĞERLENDİRME'!$L$5:$L$18</c:f>
              <c:strCache>
                <c:ptCount val="14"/>
                <c:pt idx="0">
                  <c:v>AA</c:v>
                </c:pt>
                <c:pt idx="1">
                  <c:v>BA+</c:v>
                </c:pt>
                <c:pt idx="2">
                  <c:v>BA</c:v>
                </c:pt>
                <c:pt idx="3">
                  <c:v>BB+</c:v>
                </c:pt>
                <c:pt idx="4">
                  <c:v>BB</c:v>
                </c:pt>
                <c:pt idx="5">
                  <c:v>CB+</c:v>
                </c:pt>
                <c:pt idx="6">
                  <c:v>CB</c:v>
                </c:pt>
                <c:pt idx="7">
                  <c:v>CC+</c:v>
                </c:pt>
                <c:pt idx="8">
                  <c:v>CC</c:v>
                </c:pt>
                <c:pt idx="9">
                  <c:v>DC</c:v>
                </c:pt>
                <c:pt idx="10">
                  <c:v>DD</c:v>
                </c:pt>
                <c:pt idx="11">
                  <c:v>FD</c:v>
                </c:pt>
                <c:pt idx="12">
                  <c:v>FF</c:v>
                </c:pt>
                <c:pt idx="13">
                  <c:v>NA</c:v>
                </c:pt>
              </c:strCache>
            </c:strRef>
          </c:cat>
          <c:val>
            <c:numRef>
              <c:f>'D-DERS BAŞARI DEĞERLENDİRME'!$M$5:$M$18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16-402E-B378-925782C97847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676177840"/>
        <c:axId val="676178384"/>
      </c:barChart>
      <c:catAx>
        <c:axId val="6761778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676178384"/>
        <c:crosses val="autoZero"/>
        <c:auto val="1"/>
        <c:lblAlgn val="ctr"/>
        <c:lblOffset val="100"/>
        <c:noMultiLvlLbl val="0"/>
      </c:catAx>
      <c:valAx>
        <c:axId val="676178384"/>
        <c:scaling>
          <c:orientation val="minMax"/>
        </c:scaling>
        <c:delete val="1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6761778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4">
        <a:lumMod val="40000"/>
        <a:lumOff val="60000"/>
      </a:schemeClr>
    </a:solidFill>
    <a:ln w="9525" cap="flat" cmpd="sng" algn="ctr">
      <a:solidFill>
        <a:schemeClr val="tx1">
          <a:lumMod val="65000"/>
          <a:lumOff val="35000"/>
        </a:schemeClr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'E-PÇ DEĞERLENDİRME'!$A$30</c:f>
              <c:strCache>
                <c:ptCount val="1"/>
                <c:pt idx="0">
                  <c:v>Çıktılar*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tr-T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'E-PÇ DEĞERLENDİRME'!$B$31:$B$60</c:f>
              <c:strCache>
                <c:ptCount val="14"/>
                <c:pt idx="0">
                  <c:v>bi1</c:v>
                </c:pt>
                <c:pt idx="1">
                  <c:v>bi2</c:v>
                </c:pt>
                <c:pt idx="2">
                  <c:v>be3</c:v>
                </c:pt>
                <c:pt idx="3">
                  <c:v>be4</c:v>
                </c:pt>
                <c:pt idx="4">
                  <c:v>be5</c:v>
                </c:pt>
                <c:pt idx="5">
                  <c:v>ye6</c:v>
                </c:pt>
                <c:pt idx="6">
                  <c:v>ye7</c:v>
                </c:pt>
                <c:pt idx="7">
                  <c:v>ye8</c:v>
                </c:pt>
                <c:pt idx="8">
                  <c:v>ye9</c:v>
                </c:pt>
                <c:pt idx="9">
                  <c:v>ye10</c:v>
                </c:pt>
                <c:pt idx="10">
                  <c:v>pr11</c:v>
                </c:pt>
                <c:pt idx="11">
                  <c:v>pr12</c:v>
                </c:pt>
                <c:pt idx="12">
                  <c:v>pr13</c:v>
                </c:pt>
                <c:pt idx="13">
                  <c:v>pr14</c:v>
                </c:pt>
              </c:strCache>
            </c:strRef>
          </c:cat>
          <c:val>
            <c:numRef>
              <c:f>'E-PÇ DEĞERLENDİRME'!$K$31:$K$60</c:f>
              <c:numCache>
                <c:formatCode>General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4C-4925-8DE6-9024D57BE82C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676184912"/>
        <c:axId val="676175664"/>
      </c:barChart>
      <c:catAx>
        <c:axId val="67618491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tr-TR"/>
                  <a:t>Ders Program Çıktıları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tr-T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676175664"/>
        <c:crosses val="autoZero"/>
        <c:auto val="1"/>
        <c:lblAlgn val="ctr"/>
        <c:lblOffset val="100"/>
        <c:noMultiLvlLbl val="0"/>
      </c:catAx>
      <c:valAx>
        <c:axId val="676175664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tr-TR"/>
                  <a:t>Ortalama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tr-TR"/>
            </a:p>
          </c:txPr>
        </c:title>
        <c:numFmt formatCode="General" sourceLinked="1"/>
        <c:majorTickMark val="none"/>
        <c:minorTickMark val="none"/>
        <c:tickLblPos val="nextTo"/>
        <c:crossAx val="6761849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tx1">
          <a:lumMod val="50000"/>
          <a:lumOff val="50000"/>
        </a:schemeClr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v>PÇ</c:v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bg2">
                        <a:lumMod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r-T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'F-DERS ANKETLERİ DEĞERLENDİRME'!$B$52:$AE$52</c:f>
              <c:strCache>
                <c:ptCount val="14"/>
                <c:pt idx="0">
                  <c:v>bi1</c:v>
                </c:pt>
                <c:pt idx="1">
                  <c:v>bi2</c:v>
                </c:pt>
                <c:pt idx="2">
                  <c:v>be3</c:v>
                </c:pt>
                <c:pt idx="3">
                  <c:v>be4</c:v>
                </c:pt>
                <c:pt idx="4">
                  <c:v>be5</c:v>
                </c:pt>
                <c:pt idx="5">
                  <c:v>ye6</c:v>
                </c:pt>
                <c:pt idx="6">
                  <c:v>ye7</c:v>
                </c:pt>
                <c:pt idx="7">
                  <c:v>ye8</c:v>
                </c:pt>
                <c:pt idx="8">
                  <c:v>ye9</c:v>
                </c:pt>
                <c:pt idx="9">
                  <c:v>ye10</c:v>
                </c:pt>
                <c:pt idx="10">
                  <c:v>pr11</c:v>
                </c:pt>
                <c:pt idx="11">
                  <c:v>pr12</c:v>
                </c:pt>
                <c:pt idx="12">
                  <c:v>pr13</c:v>
                </c:pt>
                <c:pt idx="13">
                  <c:v>pr14</c:v>
                </c:pt>
              </c:strCache>
            </c:strRef>
          </c:cat>
          <c:val>
            <c:numRef>
              <c:f>'F-DERS ANKETLERİ DEĞERLENDİRME'!$B$68:$AE$68</c:f>
              <c:numCache>
                <c:formatCode>0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65-4070-9420-3F6361FD4DDE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939978992"/>
        <c:axId val="939985520"/>
      </c:barChart>
      <c:catAx>
        <c:axId val="9399789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bg2">
                    <a:lumMod val="1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939985520"/>
        <c:crosses val="autoZero"/>
        <c:auto val="1"/>
        <c:lblAlgn val="ctr"/>
        <c:lblOffset val="100"/>
        <c:noMultiLvlLbl val="0"/>
      </c:catAx>
      <c:valAx>
        <c:axId val="939985520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crossAx val="9399789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tx1">
          <a:lumMod val="50000"/>
          <a:lumOff val="50000"/>
        </a:schemeClr>
      </a:solidFill>
      <a:round/>
    </a:ln>
    <a:effectLst/>
  </c:spPr>
  <c:txPr>
    <a:bodyPr/>
    <a:lstStyle/>
    <a:p>
      <a:pPr>
        <a:defRPr>
          <a:solidFill>
            <a:schemeClr val="bg2">
              <a:lumMod val="10000"/>
            </a:schemeClr>
          </a:solidFill>
        </a:defRPr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'G-PÇ GENEL DEĞERLENDİRME'!$K$5</c:f>
              <c:strCache>
                <c:ptCount val="1"/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tr-T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'G-PÇ GENEL DEĞERLENDİRME'!$H$9:$AK$9</c:f>
              <c:strCache>
                <c:ptCount val="14"/>
                <c:pt idx="0">
                  <c:v>bi1</c:v>
                </c:pt>
                <c:pt idx="1">
                  <c:v>bi2</c:v>
                </c:pt>
                <c:pt idx="2">
                  <c:v>be3</c:v>
                </c:pt>
                <c:pt idx="3">
                  <c:v>be4</c:v>
                </c:pt>
                <c:pt idx="4">
                  <c:v>be5</c:v>
                </c:pt>
                <c:pt idx="5">
                  <c:v>ye6</c:v>
                </c:pt>
                <c:pt idx="6">
                  <c:v>ye7</c:v>
                </c:pt>
                <c:pt idx="7">
                  <c:v>ye8</c:v>
                </c:pt>
                <c:pt idx="8">
                  <c:v>ye9</c:v>
                </c:pt>
                <c:pt idx="9">
                  <c:v>ye10</c:v>
                </c:pt>
                <c:pt idx="10">
                  <c:v>pr11</c:v>
                </c:pt>
                <c:pt idx="11">
                  <c:v>pr12</c:v>
                </c:pt>
                <c:pt idx="12">
                  <c:v>pr13</c:v>
                </c:pt>
                <c:pt idx="13">
                  <c:v>pr14</c:v>
                </c:pt>
              </c:strCache>
            </c:strRef>
          </c:cat>
          <c:val>
            <c:numRef>
              <c:f>'G-PÇ GENEL DEĞERLENDİRME'!$H$10:$AK$10</c:f>
              <c:numCache>
                <c:formatCode>General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D0-484D-904E-D333192FB1FA}"/>
            </c:ext>
          </c:extLst>
        </c:ser>
        <c:ser>
          <c:idx val="1"/>
          <c:order val="1"/>
          <c:tx>
            <c:strRef>
              <c:f>'G-PÇ GENEL DEĞERLENDİRME'!$K$6</c:f>
              <c:strCache>
                <c:ptCount val="1"/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accent3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r-T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'G-PÇ GENEL DEĞERLENDİRME'!$H$9:$AK$9</c:f>
              <c:strCache>
                <c:ptCount val="14"/>
                <c:pt idx="0">
                  <c:v>bi1</c:v>
                </c:pt>
                <c:pt idx="1">
                  <c:v>bi2</c:v>
                </c:pt>
                <c:pt idx="2">
                  <c:v>be3</c:v>
                </c:pt>
                <c:pt idx="3">
                  <c:v>be4</c:v>
                </c:pt>
                <c:pt idx="4">
                  <c:v>be5</c:v>
                </c:pt>
                <c:pt idx="5">
                  <c:v>ye6</c:v>
                </c:pt>
                <c:pt idx="6">
                  <c:v>ye7</c:v>
                </c:pt>
                <c:pt idx="7">
                  <c:v>ye8</c:v>
                </c:pt>
                <c:pt idx="8">
                  <c:v>ye9</c:v>
                </c:pt>
                <c:pt idx="9">
                  <c:v>ye10</c:v>
                </c:pt>
                <c:pt idx="10">
                  <c:v>pr11</c:v>
                </c:pt>
                <c:pt idx="11">
                  <c:v>pr12</c:v>
                </c:pt>
                <c:pt idx="12">
                  <c:v>pr13</c:v>
                </c:pt>
                <c:pt idx="13">
                  <c:v>pr14</c:v>
                </c:pt>
              </c:strCache>
            </c:strRef>
          </c:cat>
          <c:val>
            <c:numRef>
              <c:f>'G-PÇ GENEL DEĞERLENDİRME'!$H$11:$AK$11</c:f>
              <c:numCache>
                <c:formatCode>0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5D0-484D-904E-D333192FB1FA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939983888"/>
        <c:axId val="939980624"/>
      </c:barChart>
      <c:catAx>
        <c:axId val="9399838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939980624"/>
        <c:crosses val="autoZero"/>
        <c:auto val="1"/>
        <c:lblAlgn val="ctr"/>
        <c:lblOffset val="100"/>
        <c:noMultiLvlLbl val="0"/>
      </c:catAx>
      <c:valAx>
        <c:axId val="939980624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9399838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tx1">
          <a:lumMod val="50000"/>
          <a:lumOff val="50000"/>
        </a:schemeClr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53788</xdr:colOff>
      <xdr:row>34</xdr:row>
      <xdr:rowOff>80683</xdr:rowOff>
    </xdr:from>
    <xdr:to>
      <xdr:col>14</xdr:col>
      <xdr:colOff>75518</xdr:colOff>
      <xdr:row>61</xdr:row>
      <xdr:rowOff>14161</xdr:rowOff>
    </xdr:to>
    <xdr:pic>
      <xdr:nvPicPr>
        <xdr:cNvPr id="4" name="Resim 3">
          <a:extLst>
            <a:ext uri="{FF2B5EF4-FFF2-40B4-BE49-F238E27FC236}">
              <a16:creationId xmlns:a16="http://schemas.microsoft.com/office/drawing/2014/main" id="{4C15540A-7A11-4BF3-9C73-BE7FF140D6B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8298" t="24957" r="25545" b="16800"/>
        <a:stretch>
          <a:fillRect/>
        </a:stretch>
      </xdr:blipFill>
      <xdr:spPr>
        <a:xfrm>
          <a:off x="53788" y="6230471"/>
          <a:ext cx="6843871" cy="488199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2</xdr:row>
      <xdr:rowOff>180975</xdr:rowOff>
    </xdr:from>
    <xdr:to>
      <xdr:col>24</xdr:col>
      <xdr:colOff>0</xdr:colOff>
      <xdr:row>18</xdr:row>
      <xdr:rowOff>0</xdr:rowOff>
    </xdr:to>
    <xdr:graphicFrame macro="">
      <xdr:nvGraphicFramePr>
        <xdr:cNvPr id="3" name="Grafik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7</xdr:row>
      <xdr:rowOff>180974</xdr:rowOff>
    </xdr:from>
    <xdr:to>
      <xdr:col>15</xdr:col>
      <xdr:colOff>419100</xdr:colOff>
      <xdr:row>23</xdr:row>
      <xdr:rowOff>85725</xdr:rowOff>
    </xdr:to>
    <xdr:graphicFrame macro="">
      <xdr:nvGraphicFramePr>
        <xdr:cNvPr id="2" name="Grafik 1">
          <a:extLst>
            <a:ext uri="{FF2B5EF4-FFF2-40B4-BE49-F238E27FC236}">
              <a16:creationId xmlns:a16="http://schemas.microsoft.com/office/drawing/2014/main" id="{A1AAAE1E-2364-43BC-ACE8-D3AE849849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13</xdr:col>
      <xdr:colOff>38101</xdr:colOff>
      <xdr:row>27</xdr:row>
      <xdr:rowOff>19050</xdr:rowOff>
    </xdr:from>
    <xdr:to>
      <xdr:col>24</xdr:col>
      <xdr:colOff>370335</xdr:colOff>
      <xdr:row>54</xdr:row>
      <xdr:rowOff>38100</xdr:rowOff>
    </xdr:to>
    <xdr:pic>
      <xdr:nvPicPr>
        <xdr:cNvPr id="6" name="Resim 5">
          <a:extLst>
            <a:ext uri="{FF2B5EF4-FFF2-40B4-BE49-F238E27FC236}">
              <a16:creationId xmlns:a16="http://schemas.microsoft.com/office/drawing/2014/main" id="{DA7E2A3D-26EC-0C20-1FA6-0761655A684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28298" t="24957" r="25545" b="16800"/>
        <a:stretch>
          <a:fillRect/>
        </a:stretch>
      </xdr:blipFill>
      <xdr:spPr>
        <a:xfrm>
          <a:off x="5619751" y="5200650"/>
          <a:ext cx="6847334" cy="51625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71</xdr:row>
      <xdr:rowOff>133349</xdr:rowOff>
    </xdr:from>
    <xdr:to>
      <xdr:col>31</xdr:col>
      <xdr:colOff>47625</xdr:colOff>
      <xdr:row>85</xdr:row>
      <xdr:rowOff>66673</xdr:rowOff>
    </xdr:to>
    <xdr:graphicFrame macro="">
      <xdr:nvGraphicFramePr>
        <xdr:cNvPr id="3" name="Grafik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97971</xdr:colOff>
      <xdr:row>105</xdr:row>
      <xdr:rowOff>141514</xdr:rowOff>
    </xdr:from>
    <xdr:to>
      <xdr:col>21</xdr:col>
      <xdr:colOff>258013</xdr:colOff>
      <xdr:row>132</xdr:row>
      <xdr:rowOff>26968</xdr:rowOff>
    </xdr:to>
    <xdr:pic>
      <xdr:nvPicPr>
        <xdr:cNvPr id="6" name="Resim 5">
          <a:extLst>
            <a:ext uri="{FF2B5EF4-FFF2-40B4-BE49-F238E27FC236}">
              <a16:creationId xmlns:a16="http://schemas.microsoft.com/office/drawing/2014/main" id="{EF4F9C49-B18B-4F73-96DF-E629F1644CE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28298" t="24957" r="25545" b="16800"/>
        <a:stretch>
          <a:fillRect/>
        </a:stretch>
      </xdr:blipFill>
      <xdr:spPr>
        <a:xfrm>
          <a:off x="97971" y="20922343"/>
          <a:ext cx="6843871" cy="488199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304799</xdr:colOff>
      <xdr:row>13</xdr:row>
      <xdr:rowOff>142874</xdr:rowOff>
    </xdr:from>
    <xdr:to>
      <xdr:col>26</xdr:col>
      <xdr:colOff>314324</xdr:colOff>
      <xdr:row>31</xdr:row>
      <xdr:rowOff>0</xdr:rowOff>
    </xdr:to>
    <xdr:graphicFrame macro="">
      <xdr:nvGraphicFramePr>
        <xdr:cNvPr id="3" name="Grafik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8"/>
  <sheetViews>
    <sheetView workbookViewId="0">
      <selection activeCell="H8" sqref="H8"/>
    </sheetView>
  </sheetViews>
  <sheetFormatPr defaultRowHeight="14.4" x14ac:dyDescent="0.3"/>
  <cols>
    <col min="1" max="1" width="27.33203125" customWidth="1"/>
    <col min="2" max="2" width="28" customWidth="1"/>
    <col min="3" max="3" width="26.5546875" customWidth="1"/>
  </cols>
  <sheetData>
    <row r="1" spans="1:3" ht="18" x14ac:dyDescent="0.35">
      <c r="A1" s="5" t="s">
        <v>10</v>
      </c>
      <c r="B1" s="15"/>
      <c r="C1" s="15"/>
    </row>
    <row r="2" spans="1:3" x14ac:dyDescent="0.3">
      <c r="A2" s="15"/>
      <c r="B2" s="15"/>
      <c r="C2" s="15"/>
    </row>
    <row r="3" spans="1:3" ht="15" customHeight="1" x14ac:dyDescent="0.3">
      <c r="A3" s="26" t="s">
        <v>0</v>
      </c>
      <c r="B3" s="2"/>
      <c r="C3" s="15"/>
    </row>
    <row r="4" spans="1:3" ht="15" customHeight="1" x14ac:dyDescent="0.3">
      <c r="A4" s="26" t="s">
        <v>1</v>
      </c>
      <c r="B4" s="2"/>
      <c r="C4" s="15"/>
    </row>
    <row r="5" spans="1:3" ht="15" customHeight="1" x14ac:dyDescent="0.3">
      <c r="A5" s="26" t="s">
        <v>2</v>
      </c>
      <c r="B5" s="2"/>
      <c r="C5" s="15"/>
    </row>
    <row r="6" spans="1:3" ht="16.5" customHeight="1" x14ac:dyDescent="0.3">
      <c r="A6" s="26" t="s">
        <v>16</v>
      </c>
      <c r="B6" s="2" t="s">
        <v>79</v>
      </c>
      <c r="C6" s="15"/>
    </row>
    <row r="7" spans="1:3" x14ac:dyDescent="0.3">
      <c r="A7" s="15"/>
      <c r="B7" s="15"/>
      <c r="C7" s="15"/>
    </row>
    <row r="8" spans="1:3" x14ac:dyDescent="0.3">
      <c r="A8" s="15"/>
      <c r="B8" s="15"/>
      <c r="C8" s="15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258"/>
  <sheetViews>
    <sheetView topLeftCell="A225" workbookViewId="0">
      <selection activeCell="P255" sqref="P255"/>
    </sheetView>
  </sheetViews>
  <sheetFormatPr defaultRowHeight="14.4" x14ac:dyDescent="0.3"/>
  <cols>
    <col min="1" max="1" width="16.33203125" customWidth="1"/>
    <col min="2" max="2" width="36.44140625" customWidth="1"/>
    <col min="3" max="3" width="2.6640625" customWidth="1"/>
    <col min="4" max="4" width="7.6640625" customWidth="1"/>
    <col min="5" max="5" width="2.6640625" customWidth="1"/>
    <col min="6" max="6" width="8.109375" customWidth="1"/>
    <col min="7" max="7" width="2.6640625" customWidth="1"/>
    <col min="8" max="8" width="9.6640625" bestFit="1" customWidth="1"/>
    <col min="9" max="9" width="2.6640625" customWidth="1"/>
    <col min="10" max="10" width="6.6640625" customWidth="1"/>
    <col min="11" max="11" width="2.6640625" customWidth="1"/>
    <col min="12" max="12" width="9.44140625" customWidth="1"/>
  </cols>
  <sheetData>
    <row r="1" spans="1:13" ht="18" x14ac:dyDescent="0.35">
      <c r="A1" s="61" t="s">
        <v>13</v>
      </c>
      <c r="B1" s="61"/>
      <c r="C1" s="61"/>
      <c r="D1" s="15"/>
      <c r="E1" s="15"/>
      <c r="F1" s="15"/>
      <c r="G1" s="15"/>
      <c r="H1" s="15"/>
      <c r="I1" s="15"/>
      <c r="J1" s="15"/>
      <c r="K1" s="15"/>
      <c r="L1" s="15"/>
      <c r="M1" s="15"/>
    </row>
    <row r="2" spans="1:13" x14ac:dyDescent="0.3">
      <c r="A2" s="15"/>
      <c r="B2" s="15"/>
      <c r="C2" s="15"/>
      <c r="D2" s="55"/>
      <c r="E2" s="55"/>
      <c r="F2" s="55"/>
      <c r="G2" s="55"/>
      <c r="H2" s="55"/>
      <c r="I2" s="55"/>
      <c r="J2" s="55"/>
      <c r="K2" s="15"/>
      <c r="L2" s="15"/>
      <c r="M2" s="15"/>
    </row>
    <row r="3" spans="1:13" x14ac:dyDescent="0.3">
      <c r="A3" s="22" t="s">
        <v>14</v>
      </c>
      <c r="B3" s="22" t="s">
        <v>15</v>
      </c>
      <c r="C3" s="15"/>
      <c r="D3" s="30" t="s">
        <v>3</v>
      </c>
      <c r="E3" s="51"/>
      <c r="F3" s="30" t="s">
        <v>5</v>
      </c>
      <c r="G3" s="51"/>
      <c r="H3" s="21" t="s">
        <v>7</v>
      </c>
      <c r="I3" s="51"/>
      <c r="J3" s="30" t="s">
        <v>6</v>
      </c>
      <c r="K3" s="15"/>
      <c r="L3" s="24" t="s">
        <v>24</v>
      </c>
      <c r="M3" s="15"/>
    </row>
    <row r="4" spans="1:13" x14ac:dyDescent="0.3">
      <c r="A4" s="58"/>
      <c r="B4" s="2"/>
      <c r="C4" s="15"/>
      <c r="D4" s="2"/>
      <c r="E4" s="15"/>
      <c r="F4" s="2"/>
      <c r="G4" s="15"/>
      <c r="H4" s="2"/>
      <c r="I4" s="15"/>
      <c r="J4" s="2"/>
      <c r="K4" s="15"/>
      <c r="L4" s="10"/>
      <c r="M4" s="15"/>
    </row>
    <row r="5" spans="1:13" x14ac:dyDescent="0.3">
      <c r="A5" s="58"/>
      <c r="B5" s="2"/>
      <c r="C5" s="15"/>
      <c r="D5" s="2"/>
      <c r="E5" s="15"/>
      <c r="F5" s="2"/>
      <c r="G5" s="15"/>
      <c r="H5" s="2"/>
      <c r="I5" s="15"/>
      <c r="J5" s="2"/>
      <c r="K5" s="15"/>
      <c r="L5" s="10"/>
      <c r="M5" s="15"/>
    </row>
    <row r="6" spans="1:13" x14ac:dyDescent="0.3">
      <c r="A6" s="58"/>
      <c r="B6" s="2"/>
      <c r="C6" s="15"/>
      <c r="D6" s="2"/>
      <c r="E6" s="15"/>
      <c r="F6" s="2"/>
      <c r="G6" s="15"/>
      <c r="H6" s="2"/>
      <c r="I6" s="15"/>
      <c r="J6" s="2"/>
      <c r="K6" s="15"/>
      <c r="L6" s="10"/>
      <c r="M6" s="15"/>
    </row>
    <row r="7" spans="1:13" x14ac:dyDescent="0.3">
      <c r="A7" s="58"/>
      <c r="B7" s="2"/>
      <c r="C7" s="15"/>
      <c r="D7" s="2"/>
      <c r="E7" s="15"/>
      <c r="F7" s="2"/>
      <c r="G7" s="15"/>
      <c r="H7" s="2"/>
      <c r="I7" s="15"/>
      <c r="J7" s="2"/>
      <c r="K7" s="15"/>
      <c r="L7" s="10"/>
      <c r="M7" s="15"/>
    </row>
    <row r="8" spans="1:13" x14ac:dyDescent="0.3">
      <c r="A8" s="58"/>
      <c r="B8" s="2"/>
      <c r="C8" s="15"/>
      <c r="D8" s="2"/>
      <c r="E8" s="15"/>
      <c r="F8" s="2"/>
      <c r="G8" s="15"/>
      <c r="H8" s="2"/>
      <c r="I8" s="15"/>
      <c r="J8" s="2"/>
      <c r="K8" s="15"/>
      <c r="L8" s="10"/>
      <c r="M8" s="15"/>
    </row>
    <row r="9" spans="1:13" x14ac:dyDescent="0.3">
      <c r="A9" s="58"/>
      <c r="B9" s="2"/>
      <c r="C9" s="15"/>
      <c r="D9" s="2"/>
      <c r="E9" s="15"/>
      <c r="F9" s="2"/>
      <c r="G9" s="15"/>
      <c r="H9" s="2"/>
      <c r="I9" s="15"/>
      <c r="J9" s="2"/>
      <c r="K9" s="15"/>
      <c r="L9" s="10"/>
      <c r="M9" s="15"/>
    </row>
    <row r="10" spans="1:13" x14ac:dyDescent="0.3">
      <c r="A10" s="58"/>
      <c r="B10" s="2"/>
      <c r="C10" s="15"/>
      <c r="D10" s="2"/>
      <c r="E10" s="15"/>
      <c r="F10" s="2"/>
      <c r="G10" s="15"/>
      <c r="H10" s="2"/>
      <c r="I10" s="15"/>
      <c r="J10" s="2"/>
      <c r="K10" s="15"/>
      <c r="L10" s="10"/>
      <c r="M10" s="15"/>
    </row>
    <row r="11" spans="1:13" x14ac:dyDescent="0.3">
      <c r="A11" s="58"/>
      <c r="B11" s="2"/>
      <c r="C11" s="15"/>
      <c r="D11" s="2"/>
      <c r="E11" s="15"/>
      <c r="F11" s="2"/>
      <c r="G11" s="15"/>
      <c r="H11" s="2"/>
      <c r="I11" s="15"/>
      <c r="J11" s="2"/>
      <c r="K11" s="15"/>
      <c r="L11" s="10"/>
      <c r="M11" s="15"/>
    </row>
    <row r="12" spans="1:13" x14ac:dyDescent="0.3">
      <c r="A12" s="58"/>
      <c r="B12" s="2"/>
      <c r="C12" s="15"/>
      <c r="D12" s="2"/>
      <c r="E12" s="15"/>
      <c r="F12" s="2"/>
      <c r="G12" s="15"/>
      <c r="H12" s="2"/>
      <c r="I12" s="15"/>
      <c r="J12" s="2"/>
      <c r="K12" s="15"/>
      <c r="L12" s="10"/>
      <c r="M12" s="15"/>
    </row>
    <row r="13" spans="1:13" x14ac:dyDescent="0.3">
      <c r="A13" s="58"/>
      <c r="B13" s="2"/>
      <c r="C13" s="15"/>
      <c r="D13" s="2"/>
      <c r="E13" s="15"/>
      <c r="F13" s="2"/>
      <c r="G13" s="15"/>
      <c r="H13" s="2"/>
      <c r="I13" s="15"/>
      <c r="J13" s="2"/>
      <c r="K13" s="15"/>
      <c r="L13" s="10"/>
      <c r="M13" s="15"/>
    </row>
    <row r="14" spans="1:13" x14ac:dyDescent="0.3">
      <c r="A14" s="58"/>
      <c r="B14" s="2"/>
      <c r="C14" s="15"/>
      <c r="D14" s="2"/>
      <c r="E14" s="15"/>
      <c r="F14" s="2"/>
      <c r="G14" s="15"/>
      <c r="H14" s="2"/>
      <c r="I14" s="15"/>
      <c r="J14" s="2"/>
      <c r="K14" s="15"/>
      <c r="L14" s="10"/>
      <c r="M14" s="15"/>
    </row>
    <row r="15" spans="1:13" x14ac:dyDescent="0.3">
      <c r="A15" s="58"/>
      <c r="B15" s="2"/>
      <c r="C15" s="15"/>
      <c r="D15" s="2"/>
      <c r="E15" s="15"/>
      <c r="F15" s="2"/>
      <c r="G15" s="15"/>
      <c r="H15" s="2"/>
      <c r="I15" s="15"/>
      <c r="J15" s="2"/>
      <c r="K15" s="15"/>
      <c r="L15" s="10"/>
      <c r="M15" s="15"/>
    </row>
    <row r="16" spans="1:13" x14ac:dyDescent="0.3">
      <c r="A16" s="58"/>
      <c r="B16" s="2"/>
      <c r="C16" s="15"/>
      <c r="D16" s="2"/>
      <c r="E16" s="15"/>
      <c r="F16" s="2"/>
      <c r="G16" s="15"/>
      <c r="H16" s="2"/>
      <c r="I16" s="15"/>
      <c r="J16" s="2"/>
      <c r="K16" s="15"/>
      <c r="L16" s="10"/>
      <c r="M16" s="15"/>
    </row>
    <row r="17" spans="1:13" x14ac:dyDescent="0.3">
      <c r="A17" s="58"/>
      <c r="B17" s="2"/>
      <c r="C17" s="15"/>
      <c r="D17" s="2"/>
      <c r="E17" s="15"/>
      <c r="F17" s="2"/>
      <c r="G17" s="15"/>
      <c r="H17" s="2"/>
      <c r="I17" s="15"/>
      <c r="J17" s="2"/>
      <c r="K17" s="15"/>
      <c r="L17" s="10"/>
      <c r="M17" s="15"/>
    </row>
    <row r="18" spans="1:13" x14ac:dyDescent="0.3">
      <c r="A18" s="58"/>
      <c r="B18" s="2"/>
      <c r="C18" s="15"/>
      <c r="D18" s="2"/>
      <c r="E18" s="15"/>
      <c r="F18" s="2"/>
      <c r="G18" s="15"/>
      <c r="H18" s="2"/>
      <c r="I18" s="15"/>
      <c r="J18" s="2"/>
      <c r="K18" s="15"/>
      <c r="L18" s="10"/>
      <c r="M18" s="15"/>
    </row>
    <row r="19" spans="1:13" x14ac:dyDescent="0.3">
      <c r="A19" s="58"/>
      <c r="B19" s="2"/>
      <c r="C19" s="15"/>
      <c r="D19" s="2"/>
      <c r="E19" s="15"/>
      <c r="F19" s="2"/>
      <c r="G19" s="15"/>
      <c r="H19" s="2"/>
      <c r="I19" s="15"/>
      <c r="J19" s="2"/>
      <c r="K19" s="15"/>
      <c r="L19" s="10"/>
      <c r="M19" s="15"/>
    </row>
    <row r="20" spans="1:13" x14ac:dyDescent="0.3">
      <c r="A20" s="58"/>
      <c r="B20" s="2"/>
      <c r="C20" s="15"/>
      <c r="D20" s="2"/>
      <c r="E20" s="15"/>
      <c r="F20" s="2"/>
      <c r="G20" s="15"/>
      <c r="H20" s="2"/>
      <c r="I20" s="15"/>
      <c r="J20" s="2"/>
      <c r="K20" s="15"/>
      <c r="L20" s="10"/>
      <c r="M20" s="15"/>
    </row>
    <row r="21" spans="1:13" x14ac:dyDescent="0.3">
      <c r="A21" s="58"/>
      <c r="B21" s="2"/>
      <c r="C21" s="15"/>
      <c r="D21" s="2"/>
      <c r="E21" s="15"/>
      <c r="F21" s="2"/>
      <c r="G21" s="15"/>
      <c r="H21" s="2"/>
      <c r="I21" s="15"/>
      <c r="J21" s="2"/>
      <c r="K21" s="15"/>
      <c r="L21" s="10"/>
      <c r="M21" s="15"/>
    </row>
    <row r="22" spans="1:13" x14ac:dyDescent="0.3">
      <c r="A22" s="58"/>
      <c r="B22" s="2"/>
      <c r="C22" s="15"/>
      <c r="D22" s="2"/>
      <c r="E22" s="15"/>
      <c r="F22" s="2"/>
      <c r="G22" s="15"/>
      <c r="H22" s="2"/>
      <c r="I22" s="15"/>
      <c r="J22" s="2"/>
      <c r="K22" s="15"/>
      <c r="L22" s="10"/>
      <c r="M22" s="15"/>
    </row>
    <row r="23" spans="1:13" x14ac:dyDescent="0.3">
      <c r="A23" s="58"/>
      <c r="B23" s="2"/>
      <c r="C23" s="15"/>
      <c r="D23" s="2"/>
      <c r="E23" s="15"/>
      <c r="F23" s="2"/>
      <c r="G23" s="15"/>
      <c r="H23" s="2"/>
      <c r="I23" s="15"/>
      <c r="J23" s="2"/>
      <c r="K23" s="15"/>
      <c r="L23" s="10"/>
      <c r="M23" s="15"/>
    </row>
    <row r="24" spans="1:13" x14ac:dyDescent="0.3">
      <c r="A24" s="58"/>
      <c r="B24" s="2"/>
      <c r="C24" s="15"/>
      <c r="D24" s="2"/>
      <c r="E24" s="15"/>
      <c r="F24" s="2"/>
      <c r="G24" s="15"/>
      <c r="H24" s="2"/>
      <c r="I24" s="15"/>
      <c r="J24" s="2"/>
      <c r="K24" s="15"/>
      <c r="L24" s="10"/>
      <c r="M24" s="15"/>
    </row>
    <row r="25" spans="1:13" x14ac:dyDescent="0.3">
      <c r="A25" s="58"/>
      <c r="B25" s="2"/>
      <c r="C25" s="15"/>
      <c r="D25" s="2"/>
      <c r="E25" s="15"/>
      <c r="F25" s="2"/>
      <c r="G25" s="15"/>
      <c r="H25" s="2"/>
      <c r="I25" s="15"/>
      <c r="J25" s="2"/>
      <c r="K25" s="15"/>
      <c r="L25" s="10"/>
      <c r="M25" s="15"/>
    </row>
    <row r="26" spans="1:13" x14ac:dyDescent="0.3">
      <c r="A26" s="58"/>
      <c r="B26" s="2"/>
      <c r="C26" s="15"/>
      <c r="D26" s="2"/>
      <c r="E26" s="15"/>
      <c r="F26" s="2"/>
      <c r="G26" s="15"/>
      <c r="H26" s="2"/>
      <c r="I26" s="15"/>
      <c r="J26" s="2"/>
      <c r="K26" s="15"/>
      <c r="L26" s="10"/>
      <c r="M26" s="15"/>
    </row>
    <row r="27" spans="1:13" x14ac:dyDescent="0.3">
      <c r="A27" s="58"/>
      <c r="B27" s="2"/>
      <c r="C27" s="15"/>
      <c r="D27" s="2"/>
      <c r="E27" s="15"/>
      <c r="F27" s="2"/>
      <c r="G27" s="15"/>
      <c r="H27" s="2"/>
      <c r="I27" s="15"/>
      <c r="J27" s="2"/>
      <c r="K27" s="15"/>
      <c r="L27" s="10"/>
      <c r="M27" s="15"/>
    </row>
    <row r="28" spans="1:13" x14ac:dyDescent="0.3">
      <c r="A28" s="58"/>
      <c r="B28" s="2"/>
      <c r="C28" s="15"/>
      <c r="D28" s="2"/>
      <c r="E28" s="15"/>
      <c r="F28" s="2"/>
      <c r="G28" s="15"/>
      <c r="H28" s="2"/>
      <c r="I28" s="15"/>
      <c r="J28" s="2"/>
      <c r="K28" s="15"/>
      <c r="L28" s="10"/>
      <c r="M28" s="15"/>
    </row>
    <row r="29" spans="1:13" x14ac:dyDescent="0.3">
      <c r="A29" s="58"/>
      <c r="B29" s="2"/>
      <c r="C29" s="15"/>
      <c r="D29" s="2"/>
      <c r="E29" s="15"/>
      <c r="F29" s="2"/>
      <c r="G29" s="15"/>
      <c r="H29" s="2"/>
      <c r="I29" s="15"/>
      <c r="J29" s="2"/>
      <c r="K29" s="15"/>
      <c r="L29" s="10"/>
      <c r="M29" s="15"/>
    </row>
    <row r="30" spans="1:13" x14ac:dyDescent="0.3">
      <c r="A30" s="58"/>
      <c r="B30" s="2"/>
      <c r="C30" s="15"/>
      <c r="D30" s="2"/>
      <c r="E30" s="15"/>
      <c r="F30" s="2"/>
      <c r="G30" s="15"/>
      <c r="H30" s="2"/>
      <c r="I30" s="15"/>
      <c r="J30" s="2"/>
      <c r="K30" s="15"/>
      <c r="L30" s="10"/>
      <c r="M30" s="15"/>
    </row>
    <row r="31" spans="1:13" x14ac:dyDescent="0.3">
      <c r="A31" s="58"/>
      <c r="B31" s="2"/>
      <c r="C31" s="15"/>
      <c r="D31" s="2"/>
      <c r="E31" s="15"/>
      <c r="F31" s="2"/>
      <c r="G31" s="15"/>
      <c r="H31" s="2"/>
      <c r="I31" s="15"/>
      <c r="J31" s="2"/>
      <c r="K31" s="15"/>
      <c r="L31" s="10"/>
      <c r="M31" s="15"/>
    </row>
    <row r="32" spans="1:13" x14ac:dyDescent="0.3">
      <c r="A32" s="2"/>
      <c r="B32" s="2"/>
      <c r="C32" s="15"/>
      <c r="D32" s="2"/>
      <c r="E32" s="15"/>
      <c r="F32" s="2"/>
      <c r="G32" s="15"/>
      <c r="H32" s="2"/>
      <c r="I32" s="15"/>
      <c r="J32" s="2"/>
      <c r="K32" s="15"/>
      <c r="L32" s="10"/>
      <c r="M32" s="15"/>
    </row>
    <row r="33" spans="1:13" x14ac:dyDescent="0.3">
      <c r="A33" s="2"/>
      <c r="B33" s="2"/>
      <c r="C33" s="15"/>
      <c r="D33" s="2"/>
      <c r="E33" s="15"/>
      <c r="F33" s="2"/>
      <c r="G33" s="15"/>
      <c r="H33" s="2"/>
      <c r="I33" s="15"/>
      <c r="J33" s="2"/>
      <c r="K33" s="15"/>
      <c r="L33" s="10"/>
      <c r="M33" s="15"/>
    </row>
    <row r="34" spans="1:13" x14ac:dyDescent="0.3">
      <c r="A34" s="2"/>
      <c r="B34" s="2"/>
      <c r="C34" s="15"/>
      <c r="D34" s="2"/>
      <c r="E34" s="15"/>
      <c r="F34" s="2"/>
      <c r="G34" s="15"/>
      <c r="H34" s="2"/>
      <c r="I34" s="15"/>
      <c r="J34" s="2"/>
      <c r="K34" s="15"/>
      <c r="L34" s="10"/>
      <c r="M34" s="15"/>
    </row>
    <row r="35" spans="1:13" x14ac:dyDescent="0.3">
      <c r="A35" s="2"/>
      <c r="B35" s="2"/>
      <c r="C35" s="15"/>
      <c r="D35" s="2"/>
      <c r="E35" s="15"/>
      <c r="F35" s="2"/>
      <c r="G35" s="15"/>
      <c r="H35" s="2"/>
      <c r="I35" s="15"/>
      <c r="J35" s="2"/>
      <c r="K35" s="15"/>
      <c r="L35" s="10"/>
      <c r="M35" s="15"/>
    </row>
    <row r="36" spans="1:13" x14ac:dyDescent="0.3">
      <c r="A36" s="2"/>
      <c r="B36" s="2"/>
      <c r="C36" s="15"/>
      <c r="D36" s="2"/>
      <c r="E36" s="15"/>
      <c r="F36" s="2"/>
      <c r="G36" s="15"/>
      <c r="H36" s="2"/>
      <c r="I36" s="15"/>
      <c r="J36" s="2"/>
      <c r="K36" s="15"/>
      <c r="L36" s="10"/>
      <c r="M36" s="15"/>
    </row>
    <row r="37" spans="1:13" x14ac:dyDescent="0.3">
      <c r="A37" s="2"/>
      <c r="B37" s="2"/>
      <c r="C37" s="15"/>
      <c r="D37" s="2"/>
      <c r="E37" s="15"/>
      <c r="F37" s="2"/>
      <c r="G37" s="15"/>
      <c r="H37" s="2"/>
      <c r="I37" s="15"/>
      <c r="J37" s="2"/>
      <c r="K37" s="15"/>
      <c r="L37" s="10"/>
      <c r="M37" s="15"/>
    </row>
    <row r="38" spans="1:13" x14ac:dyDescent="0.3">
      <c r="A38" s="2"/>
      <c r="B38" s="2"/>
      <c r="C38" s="15"/>
      <c r="D38" s="2"/>
      <c r="E38" s="15"/>
      <c r="F38" s="2"/>
      <c r="G38" s="15"/>
      <c r="H38" s="2"/>
      <c r="I38" s="15"/>
      <c r="J38" s="2"/>
      <c r="K38" s="15"/>
      <c r="L38" s="10"/>
      <c r="M38" s="15"/>
    </row>
    <row r="39" spans="1:13" x14ac:dyDescent="0.3">
      <c r="A39" s="2"/>
      <c r="B39" s="2"/>
      <c r="C39" s="15"/>
      <c r="D39" s="2"/>
      <c r="E39" s="15"/>
      <c r="F39" s="2"/>
      <c r="G39" s="15"/>
      <c r="H39" s="2"/>
      <c r="I39" s="15"/>
      <c r="J39" s="2"/>
      <c r="K39" s="15"/>
      <c r="L39" s="10"/>
      <c r="M39" s="15"/>
    </row>
    <row r="40" spans="1:13" x14ac:dyDescent="0.3">
      <c r="A40" s="2"/>
      <c r="B40" s="2"/>
      <c r="C40" s="15"/>
      <c r="D40" s="2"/>
      <c r="E40" s="15"/>
      <c r="F40" s="2"/>
      <c r="G40" s="15"/>
      <c r="H40" s="2"/>
      <c r="I40" s="15"/>
      <c r="J40" s="2"/>
      <c r="K40" s="15"/>
      <c r="L40" s="10"/>
      <c r="M40" s="15"/>
    </row>
    <row r="41" spans="1:13" x14ac:dyDescent="0.3">
      <c r="A41" s="2"/>
      <c r="B41" s="2"/>
      <c r="C41" s="15"/>
      <c r="D41" s="2"/>
      <c r="E41" s="15"/>
      <c r="F41" s="2"/>
      <c r="G41" s="15"/>
      <c r="H41" s="2"/>
      <c r="I41" s="15"/>
      <c r="J41" s="2"/>
      <c r="K41" s="15"/>
      <c r="L41" s="10"/>
      <c r="M41" s="15"/>
    </row>
    <row r="42" spans="1:13" x14ac:dyDescent="0.3">
      <c r="A42" s="2"/>
      <c r="B42" s="2"/>
      <c r="C42" s="15"/>
      <c r="D42" s="2"/>
      <c r="E42" s="15"/>
      <c r="F42" s="2"/>
      <c r="G42" s="15"/>
      <c r="H42" s="2"/>
      <c r="I42" s="15"/>
      <c r="J42" s="2"/>
      <c r="K42" s="15"/>
      <c r="L42" s="10"/>
      <c r="M42" s="15"/>
    </row>
    <row r="43" spans="1:13" x14ac:dyDescent="0.3">
      <c r="A43" s="2"/>
      <c r="B43" s="2"/>
      <c r="C43" s="15"/>
      <c r="D43" s="2"/>
      <c r="E43" s="15"/>
      <c r="F43" s="2"/>
      <c r="G43" s="15"/>
      <c r="H43" s="2"/>
      <c r="I43" s="15"/>
      <c r="J43" s="2"/>
      <c r="K43" s="15"/>
      <c r="L43" s="10"/>
      <c r="M43" s="15"/>
    </row>
    <row r="44" spans="1:13" x14ac:dyDescent="0.3">
      <c r="A44" s="2"/>
      <c r="B44" s="2"/>
      <c r="C44" s="15"/>
      <c r="D44" s="2"/>
      <c r="E44" s="15"/>
      <c r="F44" s="2"/>
      <c r="G44" s="15"/>
      <c r="H44" s="2"/>
      <c r="I44" s="15"/>
      <c r="J44" s="2"/>
      <c r="K44" s="15"/>
      <c r="L44" s="10"/>
      <c r="M44" s="15"/>
    </row>
    <row r="45" spans="1:13" x14ac:dyDescent="0.3">
      <c r="A45" s="2"/>
      <c r="B45" s="2"/>
      <c r="C45" s="15"/>
      <c r="D45" s="2"/>
      <c r="E45" s="15"/>
      <c r="F45" s="2"/>
      <c r="G45" s="15"/>
      <c r="H45" s="2"/>
      <c r="I45" s="15"/>
      <c r="J45" s="2"/>
      <c r="K45" s="15"/>
      <c r="L45" s="10"/>
      <c r="M45" s="15"/>
    </row>
    <row r="46" spans="1:13" x14ac:dyDescent="0.3">
      <c r="A46" s="2"/>
      <c r="B46" s="2"/>
      <c r="C46" s="15"/>
      <c r="D46" s="2"/>
      <c r="E46" s="15"/>
      <c r="F46" s="2"/>
      <c r="G46" s="15"/>
      <c r="H46" s="2"/>
      <c r="I46" s="15"/>
      <c r="J46" s="2"/>
      <c r="K46" s="15"/>
      <c r="L46" s="10"/>
      <c r="M46" s="15"/>
    </row>
    <row r="47" spans="1:13" x14ac:dyDescent="0.3">
      <c r="A47" s="2"/>
      <c r="B47" s="2"/>
      <c r="C47" s="15"/>
      <c r="D47" s="2"/>
      <c r="E47" s="15"/>
      <c r="F47" s="2"/>
      <c r="G47" s="15"/>
      <c r="H47" s="2"/>
      <c r="I47" s="15"/>
      <c r="J47" s="2"/>
      <c r="K47" s="15"/>
      <c r="L47" s="10"/>
      <c r="M47" s="15"/>
    </row>
    <row r="48" spans="1:13" x14ac:dyDescent="0.3">
      <c r="A48" s="2"/>
      <c r="B48" s="2"/>
      <c r="C48" s="15"/>
      <c r="D48" s="2"/>
      <c r="E48" s="15"/>
      <c r="F48" s="2"/>
      <c r="G48" s="15"/>
      <c r="H48" s="2"/>
      <c r="I48" s="15"/>
      <c r="J48" s="2"/>
      <c r="K48" s="15"/>
      <c r="L48" s="10"/>
      <c r="M48" s="15"/>
    </row>
    <row r="49" spans="1:13" x14ac:dyDescent="0.3">
      <c r="A49" s="2"/>
      <c r="B49" s="2"/>
      <c r="C49" s="15"/>
      <c r="D49" s="2"/>
      <c r="E49" s="15"/>
      <c r="F49" s="2"/>
      <c r="G49" s="15"/>
      <c r="H49" s="2"/>
      <c r="I49" s="15"/>
      <c r="J49" s="2"/>
      <c r="K49" s="15"/>
      <c r="L49" s="10"/>
      <c r="M49" s="15"/>
    </row>
    <row r="50" spans="1:13" x14ac:dyDescent="0.3">
      <c r="A50" s="2"/>
      <c r="B50" s="2"/>
      <c r="C50" s="15"/>
      <c r="D50" s="2"/>
      <c r="E50" s="15"/>
      <c r="F50" s="2"/>
      <c r="G50" s="15"/>
      <c r="H50" s="2"/>
      <c r="I50" s="15"/>
      <c r="J50" s="2"/>
      <c r="K50" s="15"/>
      <c r="L50" s="10"/>
      <c r="M50" s="15"/>
    </row>
    <row r="51" spans="1:13" x14ac:dyDescent="0.3">
      <c r="A51" s="2"/>
      <c r="B51" s="2"/>
      <c r="C51" s="15"/>
      <c r="D51" s="2"/>
      <c r="E51" s="15"/>
      <c r="F51" s="2"/>
      <c r="G51" s="15"/>
      <c r="H51" s="2"/>
      <c r="I51" s="15"/>
      <c r="J51" s="2"/>
      <c r="K51" s="15"/>
      <c r="L51" s="10"/>
      <c r="M51" s="15"/>
    </row>
    <row r="52" spans="1:13" x14ac:dyDescent="0.3">
      <c r="A52" s="2"/>
      <c r="B52" s="2"/>
      <c r="C52" s="15"/>
      <c r="D52" s="2"/>
      <c r="E52" s="15"/>
      <c r="F52" s="2"/>
      <c r="G52" s="15"/>
      <c r="H52" s="2"/>
      <c r="I52" s="15"/>
      <c r="J52" s="2"/>
      <c r="K52" s="15"/>
      <c r="L52" s="10"/>
      <c r="M52" s="15"/>
    </row>
    <row r="53" spans="1:13" x14ac:dyDescent="0.3">
      <c r="A53" s="2"/>
      <c r="B53" s="2"/>
      <c r="C53" s="15"/>
      <c r="D53" s="2"/>
      <c r="E53" s="15"/>
      <c r="F53" s="2"/>
      <c r="G53" s="15"/>
      <c r="H53" s="2"/>
      <c r="I53" s="15"/>
      <c r="J53" s="2"/>
      <c r="K53" s="15"/>
      <c r="L53" s="10"/>
      <c r="M53" s="15"/>
    </row>
    <row r="54" spans="1:13" x14ac:dyDescent="0.3">
      <c r="A54" s="2"/>
      <c r="B54" s="2"/>
      <c r="C54" s="15"/>
      <c r="D54" s="2"/>
      <c r="E54" s="15"/>
      <c r="F54" s="2"/>
      <c r="G54" s="15"/>
      <c r="H54" s="2"/>
      <c r="I54" s="15"/>
      <c r="J54" s="2"/>
      <c r="K54" s="15"/>
      <c r="L54" s="10"/>
      <c r="M54" s="15"/>
    </row>
    <row r="55" spans="1:13" x14ac:dyDescent="0.3">
      <c r="A55" s="2"/>
      <c r="B55" s="2"/>
      <c r="C55" s="15"/>
      <c r="D55" s="2"/>
      <c r="E55" s="15"/>
      <c r="F55" s="2"/>
      <c r="G55" s="15"/>
      <c r="H55" s="2"/>
      <c r="I55" s="15"/>
      <c r="J55" s="2"/>
      <c r="K55" s="15"/>
      <c r="L55" s="10"/>
      <c r="M55" s="15"/>
    </row>
    <row r="56" spans="1:13" x14ac:dyDescent="0.3">
      <c r="A56" s="2"/>
      <c r="B56" s="2"/>
      <c r="C56" s="15"/>
      <c r="D56" s="2"/>
      <c r="E56" s="15"/>
      <c r="F56" s="2"/>
      <c r="G56" s="15"/>
      <c r="H56" s="2"/>
      <c r="I56" s="15"/>
      <c r="J56" s="2"/>
      <c r="K56" s="15"/>
      <c r="L56" s="10"/>
      <c r="M56" s="15"/>
    </row>
    <row r="57" spans="1:13" x14ac:dyDescent="0.3">
      <c r="A57" s="2"/>
      <c r="B57" s="2"/>
      <c r="C57" s="15"/>
      <c r="D57" s="2"/>
      <c r="E57" s="15"/>
      <c r="F57" s="2"/>
      <c r="G57" s="15"/>
      <c r="H57" s="2"/>
      <c r="I57" s="15"/>
      <c r="J57" s="2"/>
      <c r="K57" s="15"/>
      <c r="L57" s="10"/>
      <c r="M57" s="15"/>
    </row>
    <row r="58" spans="1:13" x14ac:dyDescent="0.3">
      <c r="A58" s="2"/>
      <c r="B58" s="2"/>
      <c r="C58" s="15"/>
      <c r="D58" s="2"/>
      <c r="E58" s="15"/>
      <c r="F58" s="2"/>
      <c r="G58" s="15"/>
      <c r="H58" s="2"/>
      <c r="I58" s="15"/>
      <c r="J58" s="2"/>
      <c r="K58" s="15"/>
      <c r="L58" s="10"/>
      <c r="M58" s="15"/>
    </row>
    <row r="59" spans="1:13" x14ac:dyDescent="0.3">
      <c r="A59" s="2"/>
      <c r="B59" s="2"/>
      <c r="C59" s="15"/>
      <c r="D59" s="2"/>
      <c r="E59" s="15"/>
      <c r="F59" s="2"/>
      <c r="G59" s="15"/>
      <c r="H59" s="2"/>
      <c r="I59" s="15"/>
      <c r="J59" s="2"/>
      <c r="K59" s="15"/>
      <c r="L59" s="10"/>
      <c r="M59" s="15"/>
    </row>
    <row r="60" spans="1:13" x14ac:dyDescent="0.3">
      <c r="A60" s="2"/>
      <c r="B60" s="2"/>
      <c r="C60" s="15"/>
      <c r="D60" s="2"/>
      <c r="E60" s="15"/>
      <c r="F60" s="2"/>
      <c r="G60" s="15"/>
      <c r="H60" s="2"/>
      <c r="I60" s="15"/>
      <c r="J60" s="2"/>
      <c r="K60" s="15"/>
      <c r="L60" s="10"/>
      <c r="M60" s="15"/>
    </row>
    <row r="61" spans="1:13" x14ac:dyDescent="0.3">
      <c r="A61" s="2"/>
      <c r="B61" s="2"/>
      <c r="C61" s="15"/>
      <c r="D61" s="2"/>
      <c r="E61" s="15"/>
      <c r="F61" s="2"/>
      <c r="G61" s="15"/>
      <c r="H61" s="2"/>
      <c r="I61" s="15"/>
      <c r="J61" s="2"/>
      <c r="K61" s="15"/>
      <c r="L61" s="10"/>
      <c r="M61" s="15"/>
    </row>
    <row r="62" spans="1:13" x14ac:dyDescent="0.3">
      <c r="A62" s="2"/>
      <c r="B62" s="2"/>
      <c r="C62" s="15"/>
      <c r="D62" s="2"/>
      <c r="E62" s="15"/>
      <c r="F62" s="2"/>
      <c r="G62" s="15"/>
      <c r="H62" s="2"/>
      <c r="I62" s="15"/>
      <c r="J62" s="2"/>
      <c r="K62" s="15"/>
      <c r="L62" s="10"/>
      <c r="M62" s="15"/>
    </row>
    <row r="63" spans="1:13" x14ac:dyDescent="0.3">
      <c r="A63" s="2"/>
      <c r="B63" s="2"/>
      <c r="C63" s="15"/>
      <c r="D63" s="2"/>
      <c r="E63" s="15"/>
      <c r="F63" s="2"/>
      <c r="G63" s="15"/>
      <c r="H63" s="2"/>
      <c r="I63" s="15"/>
      <c r="J63" s="2"/>
      <c r="K63" s="15"/>
      <c r="L63" s="10"/>
      <c r="M63" s="15"/>
    </row>
    <row r="64" spans="1:13" x14ac:dyDescent="0.3">
      <c r="A64" s="2"/>
      <c r="B64" s="2"/>
      <c r="C64" s="15"/>
      <c r="D64" s="2"/>
      <c r="E64" s="15"/>
      <c r="F64" s="2"/>
      <c r="G64" s="15"/>
      <c r="H64" s="2"/>
      <c r="I64" s="15"/>
      <c r="J64" s="2"/>
      <c r="K64" s="15"/>
      <c r="L64" s="10"/>
      <c r="M64" s="15"/>
    </row>
    <row r="65" spans="1:13" x14ac:dyDescent="0.3">
      <c r="A65" s="2"/>
      <c r="B65" s="2"/>
      <c r="C65" s="15"/>
      <c r="D65" s="2"/>
      <c r="E65" s="15"/>
      <c r="F65" s="2"/>
      <c r="G65" s="15"/>
      <c r="H65" s="2"/>
      <c r="I65" s="15"/>
      <c r="J65" s="2"/>
      <c r="K65" s="15"/>
      <c r="L65" s="10"/>
      <c r="M65" s="15"/>
    </row>
    <row r="66" spans="1:13" x14ac:dyDescent="0.3">
      <c r="A66" s="2"/>
      <c r="B66" s="2"/>
      <c r="C66" s="15"/>
      <c r="D66" s="2"/>
      <c r="E66" s="15"/>
      <c r="F66" s="2"/>
      <c r="G66" s="15"/>
      <c r="H66" s="2"/>
      <c r="I66" s="15"/>
      <c r="J66" s="2"/>
      <c r="K66" s="15"/>
      <c r="L66" s="10"/>
      <c r="M66" s="15"/>
    </row>
    <row r="67" spans="1:13" x14ac:dyDescent="0.3">
      <c r="A67" s="2"/>
      <c r="B67" s="2"/>
      <c r="C67" s="15"/>
      <c r="D67" s="2"/>
      <c r="E67" s="15"/>
      <c r="F67" s="2"/>
      <c r="G67" s="15"/>
      <c r="H67" s="2"/>
      <c r="I67" s="15"/>
      <c r="J67" s="2"/>
      <c r="K67" s="15"/>
      <c r="L67" s="10"/>
      <c r="M67" s="15"/>
    </row>
    <row r="68" spans="1:13" x14ac:dyDescent="0.3">
      <c r="A68" s="2"/>
      <c r="B68" s="2"/>
      <c r="C68" s="15"/>
      <c r="D68" s="2"/>
      <c r="E68" s="15"/>
      <c r="F68" s="2"/>
      <c r="G68" s="15"/>
      <c r="H68" s="2"/>
      <c r="I68" s="15"/>
      <c r="J68" s="2"/>
      <c r="K68" s="15"/>
      <c r="L68" s="10"/>
      <c r="M68" s="15"/>
    </row>
    <row r="69" spans="1:13" x14ac:dyDescent="0.3">
      <c r="A69" s="2"/>
      <c r="B69" s="2"/>
      <c r="C69" s="15"/>
      <c r="D69" s="2"/>
      <c r="E69" s="15"/>
      <c r="F69" s="2"/>
      <c r="G69" s="15"/>
      <c r="H69" s="2"/>
      <c r="I69" s="15"/>
      <c r="J69" s="2"/>
      <c r="K69" s="15"/>
      <c r="L69" s="10"/>
      <c r="M69" s="15"/>
    </row>
    <row r="70" spans="1:13" x14ac:dyDescent="0.3">
      <c r="A70" s="2"/>
      <c r="B70" s="2"/>
      <c r="C70" s="15"/>
      <c r="D70" s="2"/>
      <c r="E70" s="15"/>
      <c r="F70" s="2"/>
      <c r="G70" s="15"/>
      <c r="H70" s="2"/>
      <c r="I70" s="15"/>
      <c r="J70" s="2"/>
      <c r="K70" s="15"/>
      <c r="L70" s="10"/>
      <c r="M70" s="15"/>
    </row>
    <row r="71" spans="1:13" x14ac:dyDescent="0.3">
      <c r="A71" s="2"/>
      <c r="B71" s="2"/>
      <c r="C71" s="15"/>
      <c r="D71" s="2"/>
      <c r="E71" s="15"/>
      <c r="F71" s="2"/>
      <c r="G71" s="15"/>
      <c r="H71" s="2"/>
      <c r="I71" s="15"/>
      <c r="J71" s="2"/>
      <c r="K71" s="15"/>
      <c r="L71" s="10"/>
      <c r="M71" s="15"/>
    </row>
    <row r="72" spans="1:13" x14ac:dyDescent="0.3">
      <c r="A72" s="2"/>
      <c r="B72" s="2"/>
      <c r="C72" s="15"/>
      <c r="D72" s="2"/>
      <c r="E72" s="15"/>
      <c r="F72" s="2"/>
      <c r="G72" s="15"/>
      <c r="H72" s="2"/>
      <c r="I72" s="15"/>
      <c r="J72" s="2"/>
      <c r="K72" s="15"/>
      <c r="L72" s="10"/>
      <c r="M72" s="15"/>
    </row>
    <row r="73" spans="1:13" x14ac:dyDescent="0.3">
      <c r="A73" s="2"/>
      <c r="B73" s="2"/>
      <c r="C73" s="15"/>
      <c r="D73" s="2"/>
      <c r="E73" s="15"/>
      <c r="F73" s="2"/>
      <c r="G73" s="15"/>
      <c r="H73" s="2"/>
      <c r="I73" s="15"/>
      <c r="J73" s="2"/>
      <c r="K73" s="15"/>
      <c r="L73" s="10"/>
      <c r="M73" s="15"/>
    </row>
    <row r="74" spans="1:13" x14ac:dyDescent="0.3">
      <c r="A74" s="2"/>
      <c r="B74" s="2"/>
      <c r="C74" s="15"/>
      <c r="D74" s="2"/>
      <c r="E74" s="15"/>
      <c r="F74" s="2"/>
      <c r="G74" s="15"/>
      <c r="H74" s="2"/>
      <c r="I74" s="15"/>
      <c r="J74" s="2"/>
      <c r="K74" s="15"/>
      <c r="L74" s="10"/>
      <c r="M74" s="15"/>
    </row>
    <row r="75" spans="1:13" x14ac:dyDescent="0.3">
      <c r="A75" s="2"/>
      <c r="B75" s="2"/>
      <c r="C75" s="15"/>
      <c r="D75" s="2"/>
      <c r="E75" s="15"/>
      <c r="F75" s="2"/>
      <c r="G75" s="15"/>
      <c r="H75" s="2"/>
      <c r="I75" s="15"/>
      <c r="J75" s="2"/>
      <c r="K75" s="15"/>
      <c r="L75" s="10"/>
      <c r="M75" s="15"/>
    </row>
    <row r="76" spans="1:13" x14ac:dyDescent="0.3">
      <c r="A76" s="2"/>
      <c r="B76" s="2"/>
      <c r="C76" s="15"/>
      <c r="D76" s="2"/>
      <c r="E76" s="15"/>
      <c r="F76" s="2"/>
      <c r="G76" s="15"/>
      <c r="H76" s="2"/>
      <c r="I76" s="15"/>
      <c r="J76" s="2"/>
      <c r="K76" s="15"/>
      <c r="L76" s="10"/>
      <c r="M76" s="15"/>
    </row>
    <row r="77" spans="1:13" x14ac:dyDescent="0.3">
      <c r="A77" s="2"/>
      <c r="B77" s="2"/>
      <c r="C77" s="15"/>
      <c r="D77" s="2"/>
      <c r="E77" s="15"/>
      <c r="F77" s="2"/>
      <c r="G77" s="15"/>
      <c r="H77" s="2"/>
      <c r="I77" s="15"/>
      <c r="J77" s="2"/>
      <c r="K77" s="15"/>
      <c r="L77" s="10"/>
      <c r="M77" s="15"/>
    </row>
    <row r="78" spans="1:13" x14ac:dyDescent="0.3">
      <c r="A78" s="2"/>
      <c r="B78" s="2"/>
      <c r="C78" s="15"/>
      <c r="D78" s="2"/>
      <c r="E78" s="15"/>
      <c r="F78" s="2"/>
      <c r="G78" s="15"/>
      <c r="H78" s="2"/>
      <c r="I78" s="15"/>
      <c r="J78" s="2"/>
      <c r="K78" s="15"/>
      <c r="L78" s="10"/>
      <c r="M78" s="15"/>
    </row>
    <row r="79" spans="1:13" x14ac:dyDescent="0.3">
      <c r="A79" s="2"/>
      <c r="B79" s="2"/>
      <c r="C79" s="15"/>
      <c r="D79" s="2"/>
      <c r="E79" s="15"/>
      <c r="F79" s="2"/>
      <c r="G79" s="15"/>
      <c r="H79" s="2"/>
      <c r="I79" s="15"/>
      <c r="J79" s="2"/>
      <c r="K79" s="15"/>
      <c r="L79" s="10"/>
      <c r="M79" s="15"/>
    </row>
    <row r="80" spans="1:13" x14ac:dyDescent="0.3">
      <c r="A80" s="2"/>
      <c r="B80" s="2"/>
      <c r="C80" s="15"/>
      <c r="D80" s="2"/>
      <c r="E80" s="15"/>
      <c r="F80" s="2"/>
      <c r="G80" s="15"/>
      <c r="H80" s="2"/>
      <c r="I80" s="15"/>
      <c r="J80" s="2"/>
      <c r="K80" s="15"/>
      <c r="L80" s="10"/>
      <c r="M80" s="15"/>
    </row>
    <row r="81" spans="1:13" x14ac:dyDescent="0.3">
      <c r="A81" s="2"/>
      <c r="B81" s="2"/>
      <c r="C81" s="15"/>
      <c r="D81" s="2"/>
      <c r="E81" s="15"/>
      <c r="F81" s="2"/>
      <c r="G81" s="15"/>
      <c r="H81" s="2"/>
      <c r="I81" s="15"/>
      <c r="J81" s="2"/>
      <c r="K81" s="15"/>
      <c r="L81" s="10"/>
      <c r="M81" s="15"/>
    </row>
    <row r="82" spans="1:13" x14ac:dyDescent="0.3">
      <c r="A82" s="2"/>
      <c r="B82" s="2"/>
      <c r="C82" s="15"/>
      <c r="D82" s="2"/>
      <c r="E82" s="15"/>
      <c r="F82" s="2"/>
      <c r="G82" s="15"/>
      <c r="H82" s="2"/>
      <c r="I82" s="15"/>
      <c r="J82" s="2"/>
      <c r="K82" s="15"/>
      <c r="L82" s="10"/>
      <c r="M82" s="15"/>
    </row>
    <row r="83" spans="1:13" x14ac:dyDescent="0.3">
      <c r="A83" s="2"/>
      <c r="B83" s="2"/>
      <c r="C83" s="15"/>
      <c r="D83" s="2"/>
      <c r="E83" s="15"/>
      <c r="F83" s="2"/>
      <c r="G83" s="15"/>
      <c r="H83" s="2"/>
      <c r="I83" s="15"/>
      <c r="J83" s="2"/>
      <c r="K83" s="15"/>
      <c r="L83" s="10"/>
      <c r="M83" s="15"/>
    </row>
    <row r="84" spans="1:13" x14ac:dyDescent="0.3">
      <c r="A84" s="2"/>
      <c r="B84" s="2"/>
      <c r="C84" s="15"/>
      <c r="D84" s="2"/>
      <c r="E84" s="15"/>
      <c r="F84" s="2"/>
      <c r="G84" s="15"/>
      <c r="H84" s="2"/>
      <c r="I84" s="15"/>
      <c r="J84" s="2"/>
      <c r="K84" s="15"/>
      <c r="L84" s="10"/>
      <c r="M84" s="15"/>
    </row>
    <row r="85" spans="1:13" x14ac:dyDescent="0.3">
      <c r="A85" s="2"/>
      <c r="B85" s="2"/>
      <c r="C85" s="15"/>
      <c r="D85" s="2"/>
      <c r="E85" s="15"/>
      <c r="F85" s="2"/>
      <c r="G85" s="15"/>
      <c r="H85" s="2"/>
      <c r="I85" s="15"/>
      <c r="J85" s="2"/>
      <c r="K85" s="15"/>
      <c r="L85" s="10"/>
      <c r="M85" s="15"/>
    </row>
    <row r="86" spans="1:13" x14ac:dyDescent="0.3">
      <c r="A86" s="2"/>
      <c r="B86" s="2"/>
      <c r="C86" s="15"/>
      <c r="D86" s="2"/>
      <c r="E86" s="15"/>
      <c r="F86" s="2"/>
      <c r="G86" s="15"/>
      <c r="H86" s="2"/>
      <c r="I86" s="15"/>
      <c r="J86" s="2"/>
      <c r="K86" s="15"/>
      <c r="L86" s="10"/>
      <c r="M86" s="15"/>
    </row>
    <row r="87" spans="1:13" x14ac:dyDescent="0.3">
      <c r="A87" s="2"/>
      <c r="B87" s="2"/>
      <c r="C87" s="15"/>
      <c r="D87" s="2"/>
      <c r="E87" s="15"/>
      <c r="F87" s="2"/>
      <c r="G87" s="15"/>
      <c r="H87" s="2"/>
      <c r="I87" s="15"/>
      <c r="J87" s="2"/>
      <c r="K87" s="15"/>
      <c r="L87" s="10"/>
      <c r="M87" s="15"/>
    </row>
    <row r="88" spans="1:13" x14ac:dyDescent="0.3">
      <c r="A88" s="2"/>
      <c r="B88" s="2"/>
      <c r="C88" s="15"/>
      <c r="D88" s="2"/>
      <c r="E88" s="15"/>
      <c r="F88" s="2"/>
      <c r="G88" s="15"/>
      <c r="H88" s="2"/>
      <c r="I88" s="15"/>
      <c r="J88" s="2"/>
      <c r="K88" s="15"/>
      <c r="L88" s="10"/>
      <c r="M88" s="15"/>
    </row>
    <row r="89" spans="1:13" x14ac:dyDescent="0.3">
      <c r="A89" s="2"/>
      <c r="B89" s="2"/>
      <c r="C89" s="15"/>
      <c r="D89" s="2"/>
      <c r="E89" s="15"/>
      <c r="F89" s="2"/>
      <c r="G89" s="15"/>
      <c r="H89" s="2"/>
      <c r="I89" s="15"/>
      <c r="J89" s="2"/>
      <c r="K89" s="15"/>
      <c r="L89" s="10"/>
      <c r="M89" s="15"/>
    </row>
    <row r="90" spans="1:13" x14ac:dyDescent="0.3">
      <c r="A90" s="2"/>
      <c r="B90" s="2"/>
      <c r="C90" s="15"/>
      <c r="D90" s="2"/>
      <c r="E90" s="15"/>
      <c r="F90" s="2"/>
      <c r="G90" s="15"/>
      <c r="H90" s="2"/>
      <c r="I90" s="15"/>
      <c r="J90" s="2"/>
      <c r="K90" s="15"/>
      <c r="L90" s="10"/>
      <c r="M90" s="15"/>
    </row>
    <row r="91" spans="1:13" x14ac:dyDescent="0.3">
      <c r="A91" s="2"/>
      <c r="B91" s="2"/>
      <c r="C91" s="15"/>
      <c r="D91" s="2"/>
      <c r="E91" s="15"/>
      <c r="F91" s="2"/>
      <c r="G91" s="15"/>
      <c r="H91" s="2"/>
      <c r="I91" s="15"/>
      <c r="J91" s="2"/>
      <c r="K91" s="15"/>
      <c r="L91" s="10"/>
      <c r="M91" s="15"/>
    </row>
    <row r="92" spans="1:13" x14ac:dyDescent="0.3">
      <c r="A92" s="2"/>
      <c r="B92" s="2"/>
      <c r="C92" s="15"/>
      <c r="D92" s="2"/>
      <c r="E92" s="15"/>
      <c r="F92" s="2"/>
      <c r="G92" s="15"/>
      <c r="H92" s="2"/>
      <c r="I92" s="15"/>
      <c r="J92" s="2"/>
      <c r="K92" s="15"/>
      <c r="L92" s="10"/>
      <c r="M92" s="15"/>
    </row>
    <row r="93" spans="1:13" x14ac:dyDescent="0.3">
      <c r="A93" s="2"/>
      <c r="B93" s="2"/>
      <c r="C93" s="15"/>
      <c r="D93" s="2"/>
      <c r="E93" s="15"/>
      <c r="F93" s="2"/>
      <c r="G93" s="15"/>
      <c r="H93" s="2"/>
      <c r="I93" s="15"/>
      <c r="J93" s="2"/>
      <c r="K93" s="15"/>
      <c r="L93" s="10"/>
      <c r="M93" s="15"/>
    </row>
    <row r="94" spans="1:13" x14ac:dyDescent="0.3">
      <c r="A94" s="2"/>
      <c r="B94" s="2"/>
      <c r="C94" s="15"/>
      <c r="D94" s="2"/>
      <c r="E94" s="15"/>
      <c r="F94" s="2"/>
      <c r="G94" s="15"/>
      <c r="H94" s="2"/>
      <c r="I94" s="15"/>
      <c r="J94" s="2"/>
      <c r="K94" s="15"/>
      <c r="L94" s="10"/>
      <c r="M94" s="15"/>
    </row>
    <row r="95" spans="1:13" x14ac:dyDescent="0.3">
      <c r="A95" s="2"/>
      <c r="B95" s="2"/>
      <c r="C95" s="15"/>
      <c r="D95" s="2"/>
      <c r="E95" s="15"/>
      <c r="F95" s="2"/>
      <c r="G95" s="15"/>
      <c r="H95" s="2"/>
      <c r="I95" s="15"/>
      <c r="J95" s="2"/>
      <c r="K95" s="15"/>
      <c r="L95" s="10"/>
      <c r="M95" s="15"/>
    </row>
    <row r="96" spans="1:13" x14ac:dyDescent="0.3">
      <c r="A96" s="2"/>
      <c r="B96" s="2"/>
      <c r="C96" s="15"/>
      <c r="D96" s="2"/>
      <c r="E96" s="15"/>
      <c r="F96" s="2"/>
      <c r="G96" s="15"/>
      <c r="H96" s="2"/>
      <c r="I96" s="15"/>
      <c r="J96" s="2"/>
      <c r="K96" s="15"/>
      <c r="L96" s="10"/>
      <c r="M96" s="15"/>
    </row>
    <row r="97" spans="1:13" x14ac:dyDescent="0.3">
      <c r="A97" s="2"/>
      <c r="B97" s="2"/>
      <c r="C97" s="15"/>
      <c r="D97" s="2"/>
      <c r="E97" s="15"/>
      <c r="F97" s="2"/>
      <c r="G97" s="15"/>
      <c r="H97" s="2"/>
      <c r="I97" s="15"/>
      <c r="J97" s="2"/>
      <c r="K97" s="15"/>
      <c r="L97" s="10"/>
      <c r="M97" s="15"/>
    </row>
    <row r="98" spans="1:13" x14ac:dyDescent="0.3">
      <c r="A98" s="2"/>
      <c r="B98" s="2"/>
      <c r="C98" s="15"/>
      <c r="D98" s="2"/>
      <c r="E98" s="15"/>
      <c r="F98" s="2"/>
      <c r="G98" s="15"/>
      <c r="H98" s="2"/>
      <c r="I98" s="15"/>
      <c r="J98" s="2"/>
      <c r="K98" s="15"/>
      <c r="L98" s="10"/>
      <c r="M98" s="15"/>
    </row>
    <row r="99" spans="1:13" x14ac:dyDescent="0.3">
      <c r="A99" s="2"/>
      <c r="B99" s="2"/>
      <c r="C99" s="15"/>
      <c r="D99" s="2"/>
      <c r="E99" s="15"/>
      <c r="F99" s="2"/>
      <c r="G99" s="15"/>
      <c r="H99" s="2"/>
      <c r="I99" s="15"/>
      <c r="J99" s="2"/>
      <c r="K99" s="15"/>
      <c r="L99" s="10"/>
      <c r="M99" s="15"/>
    </row>
    <row r="100" spans="1:13" x14ac:dyDescent="0.3">
      <c r="A100" s="2"/>
      <c r="B100" s="2"/>
      <c r="C100" s="15"/>
      <c r="D100" s="2"/>
      <c r="E100" s="15"/>
      <c r="F100" s="2"/>
      <c r="G100" s="15"/>
      <c r="H100" s="2"/>
      <c r="I100" s="15"/>
      <c r="J100" s="2"/>
      <c r="K100" s="15"/>
      <c r="L100" s="10"/>
      <c r="M100" s="15"/>
    </row>
    <row r="101" spans="1:13" x14ac:dyDescent="0.3">
      <c r="A101" s="2"/>
      <c r="B101" s="2"/>
      <c r="C101" s="15"/>
      <c r="D101" s="2"/>
      <c r="E101" s="15"/>
      <c r="F101" s="2"/>
      <c r="G101" s="15"/>
      <c r="H101" s="2"/>
      <c r="I101" s="15"/>
      <c r="J101" s="2"/>
      <c r="K101" s="15"/>
      <c r="L101" s="10"/>
      <c r="M101" s="15"/>
    </row>
    <row r="102" spans="1:13" x14ac:dyDescent="0.3">
      <c r="A102" s="2"/>
      <c r="B102" s="2"/>
      <c r="C102" s="15"/>
      <c r="D102" s="2"/>
      <c r="E102" s="15"/>
      <c r="F102" s="2"/>
      <c r="G102" s="15"/>
      <c r="H102" s="2"/>
      <c r="I102" s="15"/>
      <c r="J102" s="2"/>
      <c r="K102" s="15"/>
      <c r="L102" s="10"/>
      <c r="M102" s="15"/>
    </row>
    <row r="103" spans="1:13" x14ac:dyDescent="0.3">
      <c r="A103" s="2"/>
      <c r="B103" s="2"/>
      <c r="C103" s="15"/>
      <c r="D103" s="2"/>
      <c r="E103" s="15"/>
      <c r="F103" s="2"/>
      <c r="G103" s="15"/>
      <c r="H103" s="2"/>
      <c r="I103" s="15"/>
      <c r="J103" s="2"/>
      <c r="K103" s="15"/>
      <c r="L103" s="10"/>
      <c r="M103" s="15"/>
    </row>
    <row r="104" spans="1:13" x14ac:dyDescent="0.3">
      <c r="A104" s="2"/>
      <c r="B104" s="2"/>
      <c r="C104" s="15"/>
      <c r="D104" s="2"/>
      <c r="E104" s="15"/>
      <c r="F104" s="2"/>
      <c r="G104" s="15"/>
      <c r="H104" s="2"/>
      <c r="I104" s="15"/>
      <c r="J104" s="2"/>
      <c r="K104" s="15"/>
      <c r="L104" s="10"/>
      <c r="M104" s="15"/>
    </row>
    <row r="105" spans="1:13" x14ac:dyDescent="0.3">
      <c r="A105" s="2"/>
      <c r="B105" s="2"/>
      <c r="C105" s="15"/>
      <c r="D105" s="2"/>
      <c r="E105" s="15"/>
      <c r="F105" s="2"/>
      <c r="G105" s="15"/>
      <c r="H105" s="2"/>
      <c r="I105" s="15"/>
      <c r="J105" s="2"/>
      <c r="K105" s="15"/>
      <c r="L105" s="10"/>
      <c r="M105" s="15"/>
    </row>
    <row r="106" spans="1:13" x14ac:dyDescent="0.3">
      <c r="A106" s="2"/>
      <c r="B106" s="2"/>
      <c r="C106" s="15"/>
      <c r="D106" s="2"/>
      <c r="E106" s="15"/>
      <c r="F106" s="2"/>
      <c r="G106" s="15"/>
      <c r="H106" s="2"/>
      <c r="I106" s="15"/>
      <c r="J106" s="2"/>
      <c r="K106" s="15"/>
      <c r="L106" s="10"/>
      <c r="M106" s="15"/>
    </row>
    <row r="107" spans="1:13" x14ac:dyDescent="0.3">
      <c r="A107" s="2"/>
      <c r="B107" s="2"/>
      <c r="C107" s="15"/>
      <c r="D107" s="2"/>
      <c r="E107" s="15"/>
      <c r="F107" s="2"/>
      <c r="G107" s="15"/>
      <c r="H107" s="2"/>
      <c r="I107" s="15"/>
      <c r="J107" s="2"/>
      <c r="K107" s="15"/>
      <c r="L107" s="10"/>
      <c r="M107" s="15"/>
    </row>
    <row r="108" spans="1:13" x14ac:dyDescent="0.3">
      <c r="A108" s="2"/>
      <c r="B108" s="2"/>
      <c r="C108" s="15"/>
      <c r="D108" s="2"/>
      <c r="E108" s="15"/>
      <c r="F108" s="2"/>
      <c r="G108" s="15"/>
      <c r="H108" s="2"/>
      <c r="I108" s="15"/>
      <c r="J108" s="2"/>
      <c r="K108" s="15"/>
      <c r="L108" s="10"/>
      <c r="M108" s="15"/>
    </row>
    <row r="109" spans="1:13" x14ac:dyDescent="0.3">
      <c r="A109" s="2"/>
      <c r="B109" s="2"/>
      <c r="C109" s="15"/>
      <c r="D109" s="2"/>
      <c r="E109" s="15"/>
      <c r="F109" s="2"/>
      <c r="G109" s="15"/>
      <c r="H109" s="2"/>
      <c r="I109" s="15"/>
      <c r="J109" s="2"/>
      <c r="K109" s="15"/>
      <c r="L109" s="10"/>
      <c r="M109" s="15"/>
    </row>
    <row r="110" spans="1:13" x14ac:dyDescent="0.3">
      <c r="A110" s="2"/>
      <c r="B110" s="2"/>
      <c r="C110" s="15"/>
      <c r="D110" s="2"/>
      <c r="E110" s="15"/>
      <c r="F110" s="2"/>
      <c r="G110" s="15"/>
      <c r="H110" s="2"/>
      <c r="I110" s="15"/>
      <c r="J110" s="2"/>
      <c r="K110" s="15"/>
      <c r="L110" s="10"/>
      <c r="M110" s="15"/>
    </row>
    <row r="111" spans="1:13" x14ac:dyDescent="0.3">
      <c r="A111" s="2"/>
      <c r="B111" s="2"/>
      <c r="C111" s="15"/>
      <c r="D111" s="2"/>
      <c r="E111" s="15"/>
      <c r="F111" s="2"/>
      <c r="G111" s="15"/>
      <c r="H111" s="2"/>
      <c r="I111" s="15"/>
      <c r="J111" s="2"/>
      <c r="K111" s="15"/>
      <c r="L111" s="10"/>
      <c r="M111" s="15"/>
    </row>
    <row r="112" spans="1:13" x14ac:dyDescent="0.3">
      <c r="A112" s="2"/>
      <c r="B112" s="2"/>
      <c r="C112" s="15"/>
      <c r="D112" s="2"/>
      <c r="E112" s="15"/>
      <c r="F112" s="2"/>
      <c r="G112" s="15"/>
      <c r="H112" s="2"/>
      <c r="I112" s="15"/>
      <c r="J112" s="2"/>
      <c r="K112" s="15"/>
      <c r="L112" s="10"/>
      <c r="M112" s="15"/>
    </row>
    <row r="113" spans="1:13" x14ac:dyDescent="0.3">
      <c r="A113" s="2"/>
      <c r="B113" s="2"/>
      <c r="C113" s="15"/>
      <c r="D113" s="2"/>
      <c r="E113" s="15"/>
      <c r="F113" s="2"/>
      <c r="G113" s="15"/>
      <c r="H113" s="2"/>
      <c r="I113" s="15"/>
      <c r="J113" s="2"/>
      <c r="K113" s="15"/>
      <c r="L113" s="10"/>
      <c r="M113" s="15"/>
    </row>
    <row r="114" spans="1:13" x14ac:dyDescent="0.3">
      <c r="A114" s="2"/>
      <c r="B114" s="2"/>
      <c r="C114" s="15"/>
      <c r="D114" s="2"/>
      <c r="E114" s="15"/>
      <c r="F114" s="2"/>
      <c r="G114" s="15"/>
      <c r="H114" s="2"/>
      <c r="I114" s="15"/>
      <c r="J114" s="2"/>
      <c r="K114" s="15"/>
      <c r="L114" s="10"/>
      <c r="M114" s="15"/>
    </row>
    <row r="115" spans="1:13" x14ac:dyDescent="0.3">
      <c r="A115" s="2"/>
      <c r="B115" s="2"/>
      <c r="C115" s="15"/>
      <c r="D115" s="2"/>
      <c r="E115" s="15"/>
      <c r="F115" s="2"/>
      <c r="G115" s="15"/>
      <c r="H115" s="2"/>
      <c r="I115" s="15"/>
      <c r="J115" s="2"/>
      <c r="K115" s="15"/>
      <c r="L115" s="10"/>
      <c r="M115" s="15"/>
    </row>
    <row r="116" spans="1:13" x14ac:dyDescent="0.3">
      <c r="A116" s="2"/>
      <c r="B116" s="2"/>
      <c r="C116" s="15"/>
      <c r="D116" s="2"/>
      <c r="E116" s="15"/>
      <c r="F116" s="2"/>
      <c r="G116" s="15"/>
      <c r="H116" s="2"/>
      <c r="I116" s="15"/>
      <c r="J116" s="2"/>
      <c r="K116" s="15"/>
      <c r="L116" s="10"/>
      <c r="M116" s="15"/>
    </row>
    <row r="117" spans="1:13" x14ac:dyDescent="0.3">
      <c r="A117" s="2"/>
      <c r="B117" s="2"/>
      <c r="C117" s="15"/>
      <c r="D117" s="2"/>
      <c r="E117" s="15"/>
      <c r="F117" s="2"/>
      <c r="G117" s="15"/>
      <c r="H117" s="2"/>
      <c r="I117" s="15"/>
      <c r="J117" s="2"/>
      <c r="K117" s="15"/>
      <c r="L117" s="10"/>
      <c r="M117" s="15"/>
    </row>
    <row r="118" spans="1:13" x14ac:dyDescent="0.3">
      <c r="A118" s="2"/>
      <c r="B118" s="2"/>
      <c r="C118" s="15"/>
      <c r="D118" s="2"/>
      <c r="E118" s="15"/>
      <c r="F118" s="2"/>
      <c r="G118" s="15"/>
      <c r="H118" s="2"/>
      <c r="I118" s="15"/>
      <c r="J118" s="2"/>
      <c r="K118" s="15"/>
      <c r="L118" s="10"/>
      <c r="M118" s="15"/>
    </row>
    <row r="119" spans="1:13" x14ac:dyDescent="0.3">
      <c r="A119" s="2"/>
      <c r="B119" s="2"/>
      <c r="C119" s="15"/>
      <c r="D119" s="2"/>
      <c r="E119" s="15"/>
      <c r="F119" s="2"/>
      <c r="G119" s="15"/>
      <c r="H119" s="2"/>
      <c r="I119" s="15"/>
      <c r="J119" s="2"/>
      <c r="K119" s="15"/>
      <c r="L119" s="10"/>
      <c r="M119" s="15"/>
    </row>
    <row r="120" spans="1:13" x14ac:dyDescent="0.3">
      <c r="A120" s="2"/>
      <c r="B120" s="2"/>
      <c r="C120" s="15"/>
      <c r="D120" s="2"/>
      <c r="E120" s="15"/>
      <c r="F120" s="2"/>
      <c r="G120" s="15"/>
      <c r="H120" s="2"/>
      <c r="I120" s="15"/>
      <c r="J120" s="2"/>
      <c r="K120" s="15"/>
      <c r="L120" s="10"/>
      <c r="M120" s="15"/>
    </row>
    <row r="121" spans="1:13" x14ac:dyDescent="0.3">
      <c r="A121" s="2"/>
      <c r="B121" s="2"/>
      <c r="C121" s="15"/>
      <c r="D121" s="2"/>
      <c r="E121" s="15"/>
      <c r="F121" s="2"/>
      <c r="G121" s="15"/>
      <c r="H121" s="2"/>
      <c r="I121" s="15"/>
      <c r="J121" s="2"/>
      <c r="K121" s="15"/>
      <c r="L121" s="10"/>
      <c r="M121" s="15"/>
    </row>
    <row r="122" spans="1:13" x14ac:dyDescent="0.3">
      <c r="A122" s="2"/>
      <c r="B122" s="2"/>
      <c r="C122" s="15"/>
      <c r="D122" s="2"/>
      <c r="E122" s="15"/>
      <c r="F122" s="2"/>
      <c r="G122" s="15"/>
      <c r="H122" s="2"/>
      <c r="I122" s="15"/>
      <c r="J122" s="2"/>
      <c r="K122" s="15"/>
      <c r="L122" s="10"/>
      <c r="M122" s="15"/>
    </row>
    <row r="123" spans="1:13" x14ac:dyDescent="0.3">
      <c r="A123" s="2"/>
      <c r="B123" s="2"/>
      <c r="C123" s="15"/>
      <c r="D123" s="2"/>
      <c r="E123" s="15"/>
      <c r="F123" s="2"/>
      <c r="G123" s="15"/>
      <c r="H123" s="2"/>
      <c r="I123" s="15"/>
      <c r="J123" s="2"/>
      <c r="K123" s="15"/>
      <c r="L123" s="10"/>
      <c r="M123" s="15"/>
    </row>
    <row r="124" spans="1:13" x14ac:dyDescent="0.3">
      <c r="A124" s="2"/>
      <c r="B124" s="2"/>
      <c r="C124" s="15"/>
      <c r="D124" s="2"/>
      <c r="E124" s="15"/>
      <c r="F124" s="2"/>
      <c r="G124" s="15"/>
      <c r="H124" s="2"/>
      <c r="I124" s="15"/>
      <c r="J124" s="2"/>
      <c r="K124" s="15"/>
      <c r="L124" s="10"/>
      <c r="M124" s="15"/>
    </row>
    <row r="125" spans="1:13" x14ac:dyDescent="0.3">
      <c r="A125" s="2"/>
      <c r="B125" s="2"/>
      <c r="C125" s="15"/>
      <c r="D125" s="2"/>
      <c r="E125" s="15"/>
      <c r="F125" s="2"/>
      <c r="G125" s="15"/>
      <c r="H125" s="2"/>
      <c r="I125" s="15"/>
      <c r="J125" s="2"/>
      <c r="K125" s="15"/>
      <c r="L125" s="10"/>
      <c r="M125" s="15"/>
    </row>
    <row r="126" spans="1:13" x14ac:dyDescent="0.3">
      <c r="A126" s="2"/>
      <c r="B126" s="2"/>
      <c r="C126" s="15"/>
      <c r="D126" s="2"/>
      <c r="E126" s="15"/>
      <c r="F126" s="2"/>
      <c r="G126" s="15"/>
      <c r="H126" s="2"/>
      <c r="I126" s="15"/>
      <c r="J126" s="2"/>
      <c r="K126" s="15"/>
      <c r="L126" s="10"/>
      <c r="M126" s="15"/>
    </row>
    <row r="127" spans="1:13" x14ac:dyDescent="0.3">
      <c r="A127" s="2"/>
      <c r="B127" s="2"/>
      <c r="C127" s="15"/>
      <c r="D127" s="2"/>
      <c r="E127" s="15"/>
      <c r="F127" s="2"/>
      <c r="G127" s="15"/>
      <c r="H127" s="2"/>
      <c r="I127" s="15"/>
      <c r="J127" s="2"/>
      <c r="K127" s="15"/>
      <c r="L127" s="10"/>
      <c r="M127" s="15"/>
    </row>
    <row r="128" spans="1:13" x14ac:dyDescent="0.3">
      <c r="A128" s="2"/>
      <c r="B128" s="2"/>
      <c r="C128" s="15"/>
      <c r="D128" s="2"/>
      <c r="E128" s="15"/>
      <c r="F128" s="2"/>
      <c r="G128" s="15"/>
      <c r="H128" s="2"/>
      <c r="I128" s="15"/>
      <c r="J128" s="2"/>
      <c r="K128" s="15"/>
      <c r="L128" s="10"/>
      <c r="M128" s="15"/>
    </row>
    <row r="129" spans="1:13" x14ac:dyDescent="0.3">
      <c r="A129" s="2"/>
      <c r="B129" s="2"/>
      <c r="C129" s="15"/>
      <c r="D129" s="2"/>
      <c r="E129" s="15"/>
      <c r="F129" s="2"/>
      <c r="G129" s="15"/>
      <c r="H129" s="2"/>
      <c r="I129" s="15"/>
      <c r="J129" s="2"/>
      <c r="K129" s="15"/>
      <c r="L129" s="10"/>
      <c r="M129" s="15"/>
    </row>
    <row r="130" spans="1:13" x14ac:dyDescent="0.3">
      <c r="A130" s="2"/>
      <c r="B130" s="2"/>
      <c r="C130" s="15"/>
      <c r="D130" s="2"/>
      <c r="E130" s="15"/>
      <c r="F130" s="2"/>
      <c r="G130" s="15"/>
      <c r="H130" s="2"/>
      <c r="I130" s="15"/>
      <c r="J130" s="2"/>
      <c r="K130" s="15"/>
      <c r="L130" s="10"/>
      <c r="M130" s="15"/>
    </row>
    <row r="131" spans="1:13" x14ac:dyDescent="0.3">
      <c r="A131" s="2"/>
      <c r="B131" s="2"/>
      <c r="C131" s="15"/>
      <c r="D131" s="2"/>
      <c r="E131" s="15"/>
      <c r="F131" s="2"/>
      <c r="G131" s="15"/>
      <c r="H131" s="2"/>
      <c r="I131" s="15"/>
      <c r="J131" s="2"/>
      <c r="K131" s="15"/>
      <c r="L131" s="10"/>
      <c r="M131" s="15"/>
    </row>
    <row r="132" spans="1:13" x14ac:dyDescent="0.3">
      <c r="A132" s="2"/>
      <c r="B132" s="2"/>
      <c r="C132" s="15"/>
      <c r="D132" s="2"/>
      <c r="E132" s="15"/>
      <c r="F132" s="2"/>
      <c r="G132" s="15"/>
      <c r="H132" s="2"/>
      <c r="I132" s="15"/>
      <c r="J132" s="2"/>
      <c r="K132" s="15"/>
      <c r="L132" s="10"/>
      <c r="M132" s="15"/>
    </row>
    <row r="133" spans="1:13" x14ac:dyDescent="0.3">
      <c r="A133" s="2"/>
      <c r="B133" s="2"/>
      <c r="C133" s="15"/>
      <c r="D133" s="2"/>
      <c r="E133" s="15"/>
      <c r="F133" s="2"/>
      <c r="G133" s="15"/>
      <c r="H133" s="2"/>
      <c r="I133" s="15"/>
      <c r="J133" s="2"/>
      <c r="K133" s="15"/>
      <c r="L133" s="10"/>
      <c r="M133" s="15"/>
    </row>
    <row r="134" spans="1:13" x14ac:dyDescent="0.3">
      <c r="A134" s="2"/>
      <c r="B134" s="2"/>
      <c r="C134" s="15"/>
      <c r="D134" s="2"/>
      <c r="E134" s="15"/>
      <c r="F134" s="2"/>
      <c r="G134" s="15"/>
      <c r="H134" s="2"/>
      <c r="I134" s="15"/>
      <c r="J134" s="2"/>
      <c r="K134" s="15"/>
      <c r="L134" s="10"/>
      <c r="M134" s="15"/>
    </row>
    <row r="135" spans="1:13" x14ac:dyDescent="0.3">
      <c r="A135" s="2"/>
      <c r="B135" s="2"/>
      <c r="C135" s="15"/>
      <c r="D135" s="2"/>
      <c r="E135" s="15"/>
      <c r="F135" s="2"/>
      <c r="G135" s="15"/>
      <c r="H135" s="2"/>
      <c r="I135" s="15"/>
      <c r="J135" s="2"/>
      <c r="K135" s="15"/>
      <c r="L135" s="10"/>
      <c r="M135" s="15"/>
    </row>
    <row r="136" spans="1:13" x14ac:dyDescent="0.3">
      <c r="A136" s="2"/>
      <c r="B136" s="2"/>
      <c r="C136" s="15"/>
      <c r="D136" s="2"/>
      <c r="E136" s="15"/>
      <c r="F136" s="2"/>
      <c r="G136" s="15"/>
      <c r="H136" s="2"/>
      <c r="I136" s="15"/>
      <c r="J136" s="2"/>
      <c r="K136" s="15"/>
      <c r="L136" s="10"/>
      <c r="M136" s="15"/>
    </row>
    <row r="137" spans="1:13" x14ac:dyDescent="0.3">
      <c r="A137" s="2"/>
      <c r="B137" s="2"/>
      <c r="C137" s="15"/>
      <c r="D137" s="2"/>
      <c r="E137" s="15"/>
      <c r="F137" s="2"/>
      <c r="G137" s="15"/>
      <c r="H137" s="2"/>
      <c r="I137" s="15"/>
      <c r="J137" s="2"/>
      <c r="K137" s="15"/>
      <c r="L137" s="10"/>
      <c r="M137" s="15"/>
    </row>
    <row r="138" spans="1:13" x14ac:dyDescent="0.3">
      <c r="A138" s="2"/>
      <c r="B138" s="2"/>
      <c r="C138" s="15"/>
      <c r="D138" s="2"/>
      <c r="E138" s="15"/>
      <c r="F138" s="2"/>
      <c r="G138" s="15"/>
      <c r="H138" s="2"/>
      <c r="I138" s="15"/>
      <c r="J138" s="2"/>
      <c r="K138" s="15"/>
      <c r="L138" s="10"/>
      <c r="M138" s="15"/>
    </row>
    <row r="139" spans="1:13" x14ac:dyDescent="0.3">
      <c r="A139" s="2"/>
      <c r="B139" s="2"/>
      <c r="C139" s="15"/>
      <c r="D139" s="2"/>
      <c r="E139" s="15"/>
      <c r="F139" s="2"/>
      <c r="G139" s="15"/>
      <c r="H139" s="2"/>
      <c r="I139" s="15"/>
      <c r="J139" s="2"/>
      <c r="K139" s="15"/>
      <c r="L139" s="10"/>
      <c r="M139" s="15"/>
    </row>
    <row r="140" spans="1:13" x14ac:dyDescent="0.3">
      <c r="A140" s="2"/>
      <c r="B140" s="2"/>
      <c r="C140" s="15"/>
      <c r="D140" s="2"/>
      <c r="E140" s="15"/>
      <c r="F140" s="2"/>
      <c r="G140" s="15"/>
      <c r="H140" s="2"/>
      <c r="I140" s="15"/>
      <c r="J140" s="2"/>
      <c r="K140" s="15"/>
      <c r="L140" s="10"/>
      <c r="M140" s="15"/>
    </row>
    <row r="141" spans="1:13" x14ac:dyDescent="0.3">
      <c r="A141" s="2"/>
      <c r="B141" s="2"/>
      <c r="C141" s="15"/>
      <c r="D141" s="2"/>
      <c r="E141" s="15"/>
      <c r="F141" s="2"/>
      <c r="G141" s="15"/>
      <c r="H141" s="2"/>
      <c r="I141" s="15"/>
      <c r="J141" s="2"/>
      <c r="K141" s="15"/>
      <c r="L141" s="10"/>
      <c r="M141" s="15"/>
    </row>
    <row r="142" spans="1:13" x14ac:dyDescent="0.3">
      <c r="A142" s="2"/>
      <c r="B142" s="2"/>
      <c r="C142" s="15"/>
      <c r="D142" s="2"/>
      <c r="E142" s="15"/>
      <c r="F142" s="2"/>
      <c r="G142" s="15"/>
      <c r="H142" s="2"/>
      <c r="I142" s="15"/>
      <c r="J142" s="2"/>
      <c r="K142" s="15"/>
      <c r="L142" s="10"/>
      <c r="M142" s="15"/>
    </row>
    <row r="143" spans="1:13" x14ac:dyDescent="0.3">
      <c r="A143" s="2"/>
      <c r="B143" s="2"/>
      <c r="C143" s="15"/>
      <c r="D143" s="2"/>
      <c r="E143" s="15"/>
      <c r="F143" s="2"/>
      <c r="G143" s="15"/>
      <c r="H143" s="2"/>
      <c r="I143" s="15"/>
      <c r="J143" s="2"/>
      <c r="K143" s="15"/>
      <c r="L143" s="10"/>
      <c r="M143" s="15"/>
    </row>
    <row r="144" spans="1:13" x14ac:dyDescent="0.3">
      <c r="A144" s="2"/>
      <c r="B144" s="2"/>
      <c r="C144" s="15"/>
      <c r="D144" s="2"/>
      <c r="E144" s="15"/>
      <c r="F144" s="2"/>
      <c r="G144" s="15"/>
      <c r="H144" s="2"/>
      <c r="I144" s="15"/>
      <c r="J144" s="2"/>
      <c r="K144" s="15"/>
      <c r="L144" s="10"/>
      <c r="M144" s="15"/>
    </row>
    <row r="145" spans="1:13" x14ac:dyDescent="0.3">
      <c r="A145" s="2"/>
      <c r="B145" s="2"/>
      <c r="C145" s="15"/>
      <c r="D145" s="2"/>
      <c r="E145" s="15"/>
      <c r="F145" s="2"/>
      <c r="G145" s="15"/>
      <c r="H145" s="2"/>
      <c r="I145" s="15"/>
      <c r="J145" s="2"/>
      <c r="K145" s="15"/>
      <c r="L145" s="10"/>
      <c r="M145" s="15"/>
    </row>
    <row r="146" spans="1:13" x14ac:dyDescent="0.3">
      <c r="A146" s="2"/>
      <c r="B146" s="2"/>
      <c r="C146" s="15"/>
      <c r="D146" s="2"/>
      <c r="E146" s="15"/>
      <c r="F146" s="2"/>
      <c r="G146" s="15"/>
      <c r="H146" s="2"/>
      <c r="I146" s="15"/>
      <c r="J146" s="2"/>
      <c r="K146" s="15"/>
      <c r="L146" s="10"/>
      <c r="M146" s="15"/>
    </row>
    <row r="147" spans="1:13" x14ac:dyDescent="0.3">
      <c r="A147" s="2"/>
      <c r="B147" s="2"/>
      <c r="C147" s="15"/>
      <c r="D147" s="2"/>
      <c r="E147" s="15"/>
      <c r="F147" s="2"/>
      <c r="G147" s="15"/>
      <c r="H147" s="2"/>
      <c r="I147" s="15"/>
      <c r="J147" s="2"/>
      <c r="K147" s="15"/>
      <c r="L147" s="10"/>
      <c r="M147" s="15"/>
    </row>
    <row r="148" spans="1:13" x14ac:dyDescent="0.3">
      <c r="A148" s="2"/>
      <c r="B148" s="2"/>
      <c r="C148" s="15"/>
      <c r="D148" s="2"/>
      <c r="E148" s="15"/>
      <c r="F148" s="2"/>
      <c r="G148" s="15"/>
      <c r="H148" s="2"/>
      <c r="I148" s="15"/>
      <c r="J148" s="2"/>
      <c r="K148" s="15"/>
      <c r="L148" s="10"/>
      <c r="M148" s="15"/>
    </row>
    <row r="149" spans="1:13" x14ac:dyDescent="0.3">
      <c r="A149" s="2"/>
      <c r="B149" s="2"/>
      <c r="C149" s="15"/>
      <c r="D149" s="2"/>
      <c r="E149" s="15"/>
      <c r="F149" s="2"/>
      <c r="G149" s="15"/>
      <c r="H149" s="2"/>
      <c r="I149" s="15"/>
      <c r="J149" s="2"/>
      <c r="K149" s="15"/>
      <c r="L149" s="10"/>
      <c r="M149" s="15"/>
    </row>
    <row r="150" spans="1:13" x14ac:dyDescent="0.3">
      <c r="A150" s="2"/>
      <c r="B150" s="2"/>
      <c r="C150" s="15"/>
      <c r="D150" s="2"/>
      <c r="E150" s="15"/>
      <c r="F150" s="2"/>
      <c r="G150" s="15"/>
      <c r="H150" s="2"/>
      <c r="I150" s="15"/>
      <c r="J150" s="2"/>
      <c r="K150" s="15"/>
      <c r="L150" s="10"/>
      <c r="M150" s="15"/>
    </row>
    <row r="151" spans="1:13" x14ac:dyDescent="0.3">
      <c r="A151" s="2"/>
      <c r="B151" s="2"/>
      <c r="C151" s="15"/>
      <c r="D151" s="2"/>
      <c r="E151" s="15"/>
      <c r="F151" s="2"/>
      <c r="G151" s="15"/>
      <c r="H151" s="2"/>
      <c r="I151" s="15"/>
      <c r="J151" s="2"/>
      <c r="K151" s="15"/>
      <c r="L151" s="10"/>
      <c r="M151" s="15"/>
    </row>
    <row r="152" spans="1:13" x14ac:dyDescent="0.3">
      <c r="A152" s="2"/>
      <c r="B152" s="2"/>
      <c r="C152" s="15"/>
      <c r="D152" s="2"/>
      <c r="E152" s="15"/>
      <c r="F152" s="2"/>
      <c r="G152" s="15"/>
      <c r="H152" s="2"/>
      <c r="I152" s="15"/>
      <c r="J152" s="2"/>
      <c r="K152" s="15"/>
      <c r="L152" s="10"/>
      <c r="M152" s="15"/>
    </row>
    <row r="153" spans="1:13" x14ac:dyDescent="0.3">
      <c r="A153" s="2"/>
      <c r="B153" s="2"/>
      <c r="C153" s="15"/>
      <c r="D153" s="2"/>
      <c r="E153" s="15"/>
      <c r="F153" s="2"/>
      <c r="G153" s="15"/>
      <c r="H153" s="2"/>
      <c r="I153" s="15"/>
      <c r="J153" s="2"/>
      <c r="K153" s="15"/>
      <c r="L153" s="10"/>
      <c r="M153" s="15"/>
    </row>
    <row r="154" spans="1:13" x14ac:dyDescent="0.3">
      <c r="A154" s="2"/>
      <c r="B154" s="2"/>
      <c r="C154" s="15"/>
      <c r="D154" s="2"/>
      <c r="E154" s="15"/>
      <c r="F154" s="2"/>
      <c r="G154" s="15"/>
      <c r="H154" s="2"/>
      <c r="I154" s="15"/>
      <c r="J154" s="2"/>
      <c r="K154" s="15"/>
      <c r="L154" s="10"/>
      <c r="M154" s="15"/>
    </row>
    <row r="155" spans="1:13" x14ac:dyDescent="0.3">
      <c r="A155" s="2"/>
      <c r="B155" s="2"/>
      <c r="C155" s="15"/>
      <c r="D155" s="2"/>
      <c r="E155" s="15"/>
      <c r="F155" s="2"/>
      <c r="G155" s="15"/>
      <c r="H155" s="2"/>
      <c r="I155" s="15"/>
      <c r="J155" s="2"/>
      <c r="K155" s="15"/>
      <c r="L155" s="10"/>
      <c r="M155" s="15"/>
    </row>
    <row r="156" spans="1:13" x14ac:dyDescent="0.3">
      <c r="A156" s="2"/>
      <c r="B156" s="2"/>
      <c r="C156" s="15"/>
      <c r="D156" s="2"/>
      <c r="E156" s="15"/>
      <c r="F156" s="2"/>
      <c r="G156" s="15"/>
      <c r="H156" s="2"/>
      <c r="I156" s="15"/>
      <c r="J156" s="2"/>
      <c r="K156" s="15"/>
      <c r="L156" s="10"/>
      <c r="M156" s="15"/>
    </row>
    <row r="157" spans="1:13" x14ac:dyDescent="0.3">
      <c r="A157" s="2"/>
      <c r="B157" s="2"/>
      <c r="C157" s="15"/>
      <c r="D157" s="2"/>
      <c r="E157" s="15"/>
      <c r="F157" s="2"/>
      <c r="G157" s="15"/>
      <c r="H157" s="2"/>
      <c r="I157" s="15"/>
      <c r="J157" s="2"/>
      <c r="K157" s="15"/>
      <c r="L157" s="10"/>
      <c r="M157" s="15"/>
    </row>
    <row r="158" spans="1:13" x14ac:dyDescent="0.3">
      <c r="A158" s="2"/>
      <c r="B158" s="2"/>
      <c r="C158" s="15"/>
      <c r="D158" s="2"/>
      <c r="E158" s="15"/>
      <c r="F158" s="2"/>
      <c r="G158" s="15"/>
      <c r="H158" s="2"/>
      <c r="I158" s="15"/>
      <c r="J158" s="2"/>
      <c r="K158" s="15"/>
      <c r="L158" s="10"/>
      <c r="M158" s="15"/>
    </row>
    <row r="159" spans="1:13" x14ac:dyDescent="0.3">
      <c r="A159" s="2"/>
      <c r="B159" s="2"/>
      <c r="C159" s="15"/>
      <c r="D159" s="2"/>
      <c r="E159" s="15"/>
      <c r="F159" s="2"/>
      <c r="G159" s="15"/>
      <c r="H159" s="2"/>
      <c r="I159" s="15"/>
      <c r="J159" s="2"/>
      <c r="K159" s="15"/>
      <c r="L159" s="10"/>
      <c r="M159" s="15"/>
    </row>
    <row r="160" spans="1:13" x14ac:dyDescent="0.3">
      <c r="A160" s="2"/>
      <c r="B160" s="2"/>
      <c r="C160" s="15"/>
      <c r="D160" s="2"/>
      <c r="E160" s="15"/>
      <c r="F160" s="2"/>
      <c r="G160" s="15"/>
      <c r="H160" s="2"/>
      <c r="I160" s="15"/>
      <c r="J160" s="2"/>
      <c r="K160" s="15"/>
      <c r="L160" s="10"/>
      <c r="M160" s="15"/>
    </row>
    <row r="161" spans="1:13" x14ac:dyDescent="0.3">
      <c r="A161" s="2"/>
      <c r="B161" s="2"/>
      <c r="C161" s="15"/>
      <c r="D161" s="2"/>
      <c r="E161" s="15"/>
      <c r="F161" s="2"/>
      <c r="G161" s="15"/>
      <c r="H161" s="2"/>
      <c r="I161" s="15"/>
      <c r="J161" s="2"/>
      <c r="K161" s="15"/>
      <c r="L161" s="10"/>
      <c r="M161" s="15"/>
    </row>
    <row r="162" spans="1:13" x14ac:dyDescent="0.3">
      <c r="A162" s="2"/>
      <c r="B162" s="2"/>
      <c r="C162" s="15"/>
      <c r="D162" s="2"/>
      <c r="E162" s="15"/>
      <c r="F162" s="2"/>
      <c r="G162" s="15"/>
      <c r="H162" s="2"/>
      <c r="I162" s="15"/>
      <c r="J162" s="2"/>
      <c r="K162" s="15"/>
      <c r="L162" s="10"/>
      <c r="M162" s="15"/>
    </row>
    <row r="163" spans="1:13" x14ac:dyDescent="0.3">
      <c r="A163" s="2"/>
      <c r="B163" s="2"/>
      <c r="C163" s="15"/>
      <c r="D163" s="2"/>
      <c r="E163" s="15"/>
      <c r="F163" s="2"/>
      <c r="G163" s="15"/>
      <c r="H163" s="2"/>
      <c r="I163" s="15"/>
      <c r="J163" s="2"/>
      <c r="K163" s="15"/>
      <c r="L163" s="10"/>
      <c r="M163" s="15"/>
    </row>
    <row r="164" spans="1:13" x14ac:dyDescent="0.3">
      <c r="A164" s="2"/>
      <c r="B164" s="2"/>
      <c r="C164" s="15"/>
      <c r="D164" s="2"/>
      <c r="E164" s="15"/>
      <c r="F164" s="2"/>
      <c r="G164" s="15"/>
      <c r="H164" s="2"/>
      <c r="I164" s="15"/>
      <c r="J164" s="2"/>
      <c r="K164" s="15"/>
      <c r="L164" s="10"/>
      <c r="M164" s="15"/>
    </row>
    <row r="165" spans="1:13" x14ac:dyDescent="0.3">
      <c r="A165" s="2"/>
      <c r="B165" s="2"/>
      <c r="C165" s="15"/>
      <c r="D165" s="2"/>
      <c r="E165" s="15"/>
      <c r="F165" s="2"/>
      <c r="G165" s="15"/>
      <c r="H165" s="2"/>
      <c r="I165" s="15"/>
      <c r="J165" s="2"/>
      <c r="K165" s="15"/>
      <c r="L165" s="10"/>
      <c r="M165" s="15"/>
    </row>
    <row r="166" spans="1:13" x14ac:dyDescent="0.3">
      <c r="A166" s="2"/>
      <c r="B166" s="2"/>
      <c r="C166" s="15"/>
      <c r="D166" s="2"/>
      <c r="E166" s="15"/>
      <c r="F166" s="2"/>
      <c r="G166" s="15"/>
      <c r="H166" s="2"/>
      <c r="I166" s="15"/>
      <c r="J166" s="2"/>
      <c r="K166" s="15"/>
      <c r="L166" s="10"/>
      <c r="M166" s="15"/>
    </row>
    <row r="167" spans="1:13" x14ac:dyDescent="0.3">
      <c r="A167" s="2"/>
      <c r="B167" s="2"/>
      <c r="C167" s="15"/>
      <c r="D167" s="2"/>
      <c r="E167" s="15"/>
      <c r="F167" s="2"/>
      <c r="G167" s="15"/>
      <c r="H167" s="2"/>
      <c r="I167" s="15"/>
      <c r="J167" s="2"/>
      <c r="K167" s="15"/>
      <c r="L167" s="10"/>
      <c r="M167" s="15"/>
    </row>
    <row r="168" spans="1:13" x14ac:dyDescent="0.3">
      <c r="A168" s="2"/>
      <c r="B168" s="2"/>
      <c r="C168" s="15"/>
      <c r="D168" s="2"/>
      <c r="E168" s="15"/>
      <c r="F168" s="2"/>
      <c r="G168" s="15"/>
      <c r="H168" s="2"/>
      <c r="I168" s="15"/>
      <c r="J168" s="2"/>
      <c r="K168" s="15"/>
      <c r="L168" s="10"/>
      <c r="M168" s="15"/>
    </row>
    <row r="169" spans="1:13" x14ac:dyDescent="0.3">
      <c r="A169" s="2"/>
      <c r="B169" s="2"/>
      <c r="C169" s="15"/>
      <c r="D169" s="2"/>
      <c r="E169" s="15"/>
      <c r="F169" s="2"/>
      <c r="G169" s="15"/>
      <c r="H169" s="2"/>
      <c r="I169" s="15"/>
      <c r="J169" s="2"/>
      <c r="K169" s="15"/>
      <c r="L169" s="10"/>
      <c r="M169" s="15"/>
    </row>
    <row r="170" spans="1:13" x14ac:dyDescent="0.3">
      <c r="A170" s="2"/>
      <c r="B170" s="2"/>
      <c r="C170" s="15"/>
      <c r="D170" s="2"/>
      <c r="E170" s="15"/>
      <c r="F170" s="2"/>
      <c r="G170" s="15"/>
      <c r="H170" s="2"/>
      <c r="I170" s="15"/>
      <c r="J170" s="2"/>
      <c r="K170" s="15"/>
      <c r="L170" s="10"/>
      <c r="M170" s="15"/>
    </row>
    <row r="171" spans="1:13" x14ac:dyDescent="0.3">
      <c r="A171" s="2"/>
      <c r="B171" s="2"/>
      <c r="C171" s="15"/>
      <c r="D171" s="2"/>
      <c r="E171" s="15"/>
      <c r="F171" s="2"/>
      <c r="G171" s="15"/>
      <c r="H171" s="2"/>
      <c r="I171" s="15"/>
      <c r="J171" s="2"/>
      <c r="K171" s="15"/>
      <c r="L171" s="10"/>
      <c r="M171" s="15"/>
    </row>
    <row r="172" spans="1:13" x14ac:dyDescent="0.3">
      <c r="A172" s="2"/>
      <c r="B172" s="2"/>
      <c r="C172" s="15"/>
      <c r="D172" s="2"/>
      <c r="E172" s="15"/>
      <c r="F172" s="2"/>
      <c r="G172" s="15"/>
      <c r="H172" s="2"/>
      <c r="I172" s="15"/>
      <c r="J172" s="2"/>
      <c r="K172" s="15"/>
      <c r="L172" s="10"/>
      <c r="M172" s="15"/>
    </row>
    <row r="173" spans="1:13" x14ac:dyDescent="0.3">
      <c r="A173" s="2"/>
      <c r="B173" s="2"/>
      <c r="C173" s="15"/>
      <c r="D173" s="2"/>
      <c r="E173" s="15"/>
      <c r="F173" s="2"/>
      <c r="G173" s="15"/>
      <c r="H173" s="2"/>
      <c r="I173" s="15"/>
      <c r="J173" s="2"/>
      <c r="K173" s="15"/>
      <c r="L173" s="10"/>
      <c r="M173" s="15"/>
    </row>
    <row r="174" spans="1:13" x14ac:dyDescent="0.3">
      <c r="A174" s="2"/>
      <c r="B174" s="2"/>
      <c r="C174" s="15"/>
      <c r="D174" s="2"/>
      <c r="E174" s="15"/>
      <c r="F174" s="2"/>
      <c r="G174" s="15"/>
      <c r="H174" s="2"/>
      <c r="I174" s="15"/>
      <c r="J174" s="2"/>
      <c r="K174" s="15"/>
      <c r="L174" s="10"/>
      <c r="M174" s="15"/>
    </row>
    <row r="175" spans="1:13" x14ac:dyDescent="0.3">
      <c r="A175" s="2"/>
      <c r="B175" s="2"/>
      <c r="C175" s="15"/>
      <c r="D175" s="2"/>
      <c r="E175" s="15"/>
      <c r="F175" s="2"/>
      <c r="G175" s="15"/>
      <c r="H175" s="2"/>
      <c r="I175" s="15"/>
      <c r="J175" s="2"/>
      <c r="K175" s="15"/>
      <c r="L175" s="10"/>
      <c r="M175" s="15"/>
    </row>
    <row r="176" spans="1:13" x14ac:dyDescent="0.3">
      <c r="A176" s="2"/>
      <c r="B176" s="2"/>
      <c r="C176" s="15"/>
      <c r="D176" s="2"/>
      <c r="E176" s="15"/>
      <c r="F176" s="2"/>
      <c r="G176" s="15"/>
      <c r="H176" s="2"/>
      <c r="I176" s="15"/>
      <c r="J176" s="2"/>
      <c r="K176" s="15"/>
      <c r="L176" s="10"/>
      <c r="M176" s="15"/>
    </row>
    <row r="177" spans="1:13" x14ac:dyDescent="0.3">
      <c r="A177" s="2"/>
      <c r="B177" s="2"/>
      <c r="C177" s="15"/>
      <c r="D177" s="2"/>
      <c r="E177" s="15"/>
      <c r="F177" s="2"/>
      <c r="G177" s="15"/>
      <c r="H177" s="2"/>
      <c r="I177" s="15"/>
      <c r="J177" s="2"/>
      <c r="K177" s="15"/>
      <c r="L177" s="10"/>
      <c r="M177" s="15"/>
    </row>
    <row r="178" spans="1:13" x14ac:dyDescent="0.3">
      <c r="A178" s="2"/>
      <c r="B178" s="2"/>
      <c r="C178" s="15"/>
      <c r="D178" s="2"/>
      <c r="E178" s="15"/>
      <c r="F178" s="2"/>
      <c r="G178" s="15"/>
      <c r="H178" s="2"/>
      <c r="I178" s="15"/>
      <c r="J178" s="2"/>
      <c r="K178" s="15"/>
      <c r="L178" s="10"/>
      <c r="M178" s="15"/>
    </row>
    <row r="179" spans="1:13" x14ac:dyDescent="0.3">
      <c r="A179" s="2"/>
      <c r="B179" s="2"/>
      <c r="C179" s="15"/>
      <c r="D179" s="2"/>
      <c r="E179" s="15"/>
      <c r="F179" s="2"/>
      <c r="G179" s="15"/>
      <c r="H179" s="2"/>
      <c r="I179" s="15"/>
      <c r="J179" s="2"/>
      <c r="K179" s="15"/>
      <c r="L179" s="10"/>
      <c r="M179" s="15"/>
    </row>
    <row r="180" spans="1:13" x14ac:dyDescent="0.3">
      <c r="A180" s="2"/>
      <c r="B180" s="2"/>
      <c r="C180" s="15"/>
      <c r="D180" s="2"/>
      <c r="E180" s="15"/>
      <c r="F180" s="2"/>
      <c r="G180" s="15"/>
      <c r="H180" s="2"/>
      <c r="I180" s="15"/>
      <c r="J180" s="2"/>
      <c r="K180" s="15"/>
      <c r="L180" s="10"/>
      <c r="M180" s="15"/>
    </row>
    <row r="181" spans="1:13" x14ac:dyDescent="0.3">
      <c r="A181" s="2"/>
      <c r="B181" s="2"/>
      <c r="C181" s="15"/>
      <c r="D181" s="2"/>
      <c r="E181" s="15"/>
      <c r="F181" s="2"/>
      <c r="G181" s="15"/>
      <c r="H181" s="2"/>
      <c r="I181" s="15"/>
      <c r="J181" s="2"/>
      <c r="K181" s="15"/>
      <c r="L181" s="10"/>
      <c r="M181" s="15"/>
    </row>
    <row r="182" spans="1:13" x14ac:dyDescent="0.3">
      <c r="A182" s="2"/>
      <c r="B182" s="2"/>
      <c r="C182" s="15"/>
      <c r="D182" s="2"/>
      <c r="E182" s="15"/>
      <c r="F182" s="2"/>
      <c r="G182" s="15"/>
      <c r="H182" s="2"/>
      <c r="I182" s="15"/>
      <c r="J182" s="2"/>
      <c r="K182" s="15"/>
      <c r="L182" s="10"/>
      <c r="M182" s="15"/>
    </row>
    <row r="183" spans="1:13" x14ac:dyDescent="0.3">
      <c r="A183" s="2"/>
      <c r="B183" s="2"/>
      <c r="C183" s="15"/>
      <c r="D183" s="2"/>
      <c r="E183" s="15"/>
      <c r="F183" s="2"/>
      <c r="G183" s="15"/>
      <c r="H183" s="2"/>
      <c r="I183" s="15"/>
      <c r="J183" s="2"/>
      <c r="K183" s="15"/>
      <c r="L183" s="10"/>
      <c r="M183" s="15"/>
    </row>
    <row r="184" spans="1:13" x14ac:dyDescent="0.3">
      <c r="A184" s="2"/>
      <c r="B184" s="2"/>
      <c r="C184" s="15"/>
      <c r="D184" s="2"/>
      <c r="E184" s="15"/>
      <c r="F184" s="2"/>
      <c r="G184" s="15"/>
      <c r="H184" s="2"/>
      <c r="I184" s="15"/>
      <c r="J184" s="2"/>
      <c r="K184" s="15"/>
      <c r="L184" s="10"/>
      <c r="M184" s="15"/>
    </row>
    <row r="185" spans="1:13" x14ac:dyDescent="0.3">
      <c r="A185" s="2"/>
      <c r="B185" s="2"/>
      <c r="C185" s="15"/>
      <c r="D185" s="2"/>
      <c r="E185" s="15"/>
      <c r="F185" s="2"/>
      <c r="G185" s="15"/>
      <c r="H185" s="2"/>
      <c r="I185" s="15"/>
      <c r="J185" s="2"/>
      <c r="K185" s="15"/>
      <c r="L185" s="10"/>
      <c r="M185" s="15"/>
    </row>
    <row r="186" spans="1:13" x14ac:dyDescent="0.3">
      <c r="A186" s="2"/>
      <c r="B186" s="2"/>
      <c r="C186" s="15"/>
      <c r="D186" s="2"/>
      <c r="E186" s="15"/>
      <c r="F186" s="2"/>
      <c r="G186" s="15"/>
      <c r="H186" s="2"/>
      <c r="I186" s="15"/>
      <c r="J186" s="2"/>
      <c r="K186" s="15"/>
      <c r="L186" s="10"/>
      <c r="M186" s="15"/>
    </row>
    <row r="187" spans="1:13" x14ac:dyDescent="0.3">
      <c r="A187" s="2"/>
      <c r="B187" s="2"/>
      <c r="C187" s="15"/>
      <c r="D187" s="2"/>
      <c r="E187" s="15"/>
      <c r="F187" s="2"/>
      <c r="G187" s="15"/>
      <c r="H187" s="2"/>
      <c r="I187" s="15"/>
      <c r="J187" s="2"/>
      <c r="K187" s="15"/>
      <c r="L187" s="10"/>
      <c r="M187" s="15"/>
    </row>
    <row r="188" spans="1:13" x14ac:dyDescent="0.3">
      <c r="A188" s="2"/>
      <c r="B188" s="2"/>
      <c r="C188" s="15"/>
      <c r="D188" s="2"/>
      <c r="E188" s="15"/>
      <c r="F188" s="2"/>
      <c r="G188" s="15"/>
      <c r="H188" s="2"/>
      <c r="I188" s="15"/>
      <c r="J188" s="2"/>
      <c r="K188" s="15"/>
      <c r="L188" s="10"/>
      <c r="M188" s="15"/>
    </row>
    <row r="189" spans="1:13" x14ac:dyDescent="0.3">
      <c r="A189" s="2"/>
      <c r="B189" s="2"/>
      <c r="C189" s="15"/>
      <c r="D189" s="2"/>
      <c r="E189" s="15"/>
      <c r="F189" s="2"/>
      <c r="G189" s="15"/>
      <c r="H189" s="2"/>
      <c r="I189" s="15"/>
      <c r="J189" s="2"/>
      <c r="K189" s="15"/>
      <c r="L189" s="10"/>
      <c r="M189" s="15"/>
    </row>
    <row r="190" spans="1:13" x14ac:dyDescent="0.3">
      <c r="A190" s="2"/>
      <c r="B190" s="2"/>
      <c r="C190" s="15"/>
      <c r="D190" s="2"/>
      <c r="E190" s="15"/>
      <c r="F190" s="2"/>
      <c r="G190" s="15"/>
      <c r="H190" s="2"/>
      <c r="I190" s="15"/>
      <c r="J190" s="2"/>
      <c r="K190" s="15"/>
      <c r="L190" s="10"/>
      <c r="M190" s="15"/>
    </row>
    <row r="191" spans="1:13" x14ac:dyDescent="0.3">
      <c r="A191" s="2"/>
      <c r="B191" s="2"/>
      <c r="C191" s="15"/>
      <c r="D191" s="2"/>
      <c r="E191" s="15"/>
      <c r="F191" s="2"/>
      <c r="G191" s="15"/>
      <c r="H191" s="2"/>
      <c r="I191" s="15"/>
      <c r="J191" s="2"/>
      <c r="K191" s="15"/>
      <c r="L191" s="10"/>
      <c r="M191" s="15"/>
    </row>
    <row r="192" spans="1:13" x14ac:dyDescent="0.3">
      <c r="A192" s="2"/>
      <c r="B192" s="2"/>
      <c r="C192" s="15"/>
      <c r="D192" s="2"/>
      <c r="E192" s="15"/>
      <c r="F192" s="2"/>
      <c r="G192" s="15"/>
      <c r="H192" s="2"/>
      <c r="I192" s="15"/>
      <c r="J192" s="2"/>
      <c r="K192" s="15"/>
      <c r="L192" s="10"/>
      <c r="M192" s="15"/>
    </row>
    <row r="193" spans="1:13" x14ac:dyDescent="0.3">
      <c r="A193" s="2"/>
      <c r="B193" s="2"/>
      <c r="C193" s="15"/>
      <c r="D193" s="2"/>
      <c r="E193" s="15"/>
      <c r="F193" s="2"/>
      <c r="G193" s="15"/>
      <c r="H193" s="2"/>
      <c r="I193" s="15"/>
      <c r="J193" s="2"/>
      <c r="K193" s="15"/>
      <c r="L193" s="10"/>
      <c r="M193" s="15"/>
    </row>
    <row r="194" spans="1:13" x14ac:dyDescent="0.3">
      <c r="A194" s="2"/>
      <c r="B194" s="2"/>
      <c r="C194" s="15"/>
      <c r="D194" s="2"/>
      <c r="E194" s="15"/>
      <c r="F194" s="2"/>
      <c r="G194" s="15"/>
      <c r="H194" s="2"/>
      <c r="I194" s="15"/>
      <c r="J194" s="2"/>
      <c r="K194" s="15"/>
      <c r="L194" s="10"/>
      <c r="M194" s="15"/>
    </row>
    <row r="195" spans="1:13" x14ac:dyDescent="0.3">
      <c r="A195" s="2"/>
      <c r="B195" s="2"/>
      <c r="C195" s="15"/>
      <c r="D195" s="2"/>
      <c r="E195" s="15"/>
      <c r="F195" s="2"/>
      <c r="G195" s="15"/>
      <c r="H195" s="2"/>
      <c r="I195" s="15"/>
      <c r="J195" s="2"/>
      <c r="K195" s="15"/>
      <c r="L195" s="10"/>
      <c r="M195" s="15"/>
    </row>
    <row r="196" spans="1:13" x14ac:dyDescent="0.3">
      <c r="A196" s="2"/>
      <c r="B196" s="2"/>
      <c r="C196" s="15"/>
      <c r="D196" s="2"/>
      <c r="E196" s="15"/>
      <c r="F196" s="2"/>
      <c r="G196" s="15"/>
      <c r="H196" s="2"/>
      <c r="I196" s="15"/>
      <c r="J196" s="2"/>
      <c r="K196" s="15"/>
      <c r="L196" s="10"/>
      <c r="M196" s="15"/>
    </row>
    <row r="197" spans="1:13" x14ac:dyDescent="0.3">
      <c r="A197" s="2"/>
      <c r="B197" s="2"/>
      <c r="C197" s="15"/>
      <c r="D197" s="2"/>
      <c r="E197" s="15"/>
      <c r="F197" s="2"/>
      <c r="G197" s="15"/>
      <c r="H197" s="2"/>
      <c r="I197" s="15"/>
      <c r="J197" s="2"/>
      <c r="K197" s="15"/>
      <c r="L197" s="10"/>
      <c r="M197" s="15"/>
    </row>
    <row r="198" spans="1:13" x14ac:dyDescent="0.3">
      <c r="A198" s="2"/>
      <c r="B198" s="2"/>
      <c r="C198" s="15"/>
      <c r="D198" s="2"/>
      <c r="E198" s="15"/>
      <c r="F198" s="2"/>
      <c r="G198" s="15"/>
      <c r="H198" s="2"/>
      <c r="I198" s="15"/>
      <c r="J198" s="2"/>
      <c r="K198" s="15"/>
      <c r="L198" s="10"/>
      <c r="M198" s="15"/>
    </row>
    <row r="199" spans="1:13" x14ac:dyDescent="0.3">
      <c r="A199" s="2"/>
      <c r="B199" s="2"/>
      <c r="C199" s="15"/>
      <c r="D199" s="2"/>
      <c r="E199" s="15"/>
      <c r="F199" s="2"/>
      <c r="G199" s="15"/>
      <c r="H199" s="2"/>
      <c r="I199" s="15"/>
      <c r="J199" s="2"/>
      <c r="K199" s="15"/>
      <c r="L199" s="10"/>
      <c r="M199" s="15"/>
    </row>
    <row r="200" spans="1:13" x14ac:dyDescent="0.3">
      <c r="A200" s="2"/>
      <c r="B200" s="2"/>
      <c r="C200" s="15"/>
      <c r="D200" s="2"/>
      <c r="E200" s="15"/>
      <c r="F200" s="2"/>
      <c r="G200" s="15"/>
      <c r="H200" s="2"/>
      <c r="I200" s="15"/>
      <c r="J200" s="2"/>
      <c r="K200" s="15"/>
      <c r="L200" s="10"/>
      <c r="M200" s="15"/>
    </row>
    <row r="201" spans="1:13" x14ac:dyDescent="0.3">
      <c r="A201" s="2"/>
      <c r="B201" s="2"/>
      <c r="C201" s="15"/>
      <c r="D201" s="2"/>
      <c r="E201" s="15"/>
      <c r="F201" s="2"/>
      <c r="G201" s="15"/>
      <c r="H201" s="2"/>
      <c r="I201" s="15"/>
      <c r="J201" s="2"/>
      <c r="K201" s="15"/>
      <c r="L201" s="10"/>
      <c r="M201" s="15"/>
    </row>
    <row r="202" spans="1:13" x14ac:dyDescent="0.3">
      <c r="A202" s="2"/>
      <c r="B202" s="2"/>
      <c r="C202" s="15"/>
      <c r="D202" s="2"/>
      <c r="E202" s="15"/>
      <c r="F202" s="2"/>
      <c r="G202" s="15"/>
      <c r="H202" s="2"/>
      <c r="I202" s="15"/>
      <c r="J202" s="2"/>
      <c r="K202" s="15"/>
      <c r="L202" s="10"/>
      <c r="M202" s="15"/>
    </row>
    <row r="203" spans="1:13" x14ac:dyDescent="0.3">
      <c r="A203" s="2"/>
      <c r="B203" s="2"/>
      <c r="C203" s="15"/>
      <c r="D203" s="2"/>
      <c r="E203" s="15"/>
      <c r="F203" s="2"/>
      <c r="G203" s="15"/>
      <c r="H203" s="2"/>
      <c r="I203" s="15"/>
      <c r="J203" s="2"/>
      <c r="K203" s="15"/>
      <c r="L203" s="10"/>
      <c r="M203" s="15"/>
    </row>
    <row r="204" spans="1:13" x14ac:dyDescent="0.3">
      <c r="A204" s="2"/>
      <c r="B204" s="2"/>
      <c r="C204" s="15"/>
      <c r="D204" s="2"/>
      <c r="E204" s="15"/>
      <c r="F204" s="2"/>
      <c r="G204" s="15"/>
      <c r="H204" s="2"/>
      <c r="I204" s="15"/>
      <c r="J204" s="2"/>
      <c r="K204" s="15"/>
      <c r="L204" s="10"/>
      <c r="M204" s="15"/>
    </row>
    <row r="205" spans="1:13" x14ac:dyDescent="0.3">
      <c r="A205" s="2"/>
      <c r="B205" s="2"/>
      <c r="C205" s="15"/>
      <c r="D205" s="2"/>
      <c r="E205" s="15"/>
      <c r="F205" s="2"/>
      <c r="G205" s="15"/>
      <c r="H205" s="2"/>
      <c r="I205" s="15"/>
      <c r="J205" s="2"/>
      <c r="K205" s="15"/>
      <c r="L205" s="10"/>
      <c r="M205" s="15"/>
    </row>
    <row r="206" spans="1:13" x14ac:dyDescent="0.3">
      <c r="A206" s="2"/>
      <c r="B206" s="2"/>
      <c r="C206" s="15"/>
      <c r="D206" s="2"/>
      <c r="E206" s="15"/>
      <c r="F206" s="2"/>
      <c r="G206" s="15"/>
      <c r="H206" s="2"/>
      <c r="I206" s="15"/>
      <c r="J206" s="2"/>
      <c r="K206" s="15"/>
      <c r="L206" s="10"/>
      <c r="M206" s="15"/>
    </row>
    <row r="207" spans="1:13" x14ac:dyDescent="0.3">
      <c r="A207" s="2"/>
      <c r="B207" s="2"/>
      <c r="C207" s="15"/>
      <c r="D207" s="2"/>
      <c r="E207" s="15"/>
      <c r="F207" s="2"/>
      <c r="G207" s="15"/>
      <c r="H207" s="2"/>
      <c r="I207" s="15"/>
      <c r="J207" s="2"/>
      <c r="K207" s="15"/>
      <c r="L207" s="10"/>
      <c r="M207" s="15"/>
    </row>
    <row r="208" spans="1:13" x14ac:dyDescent="0.3">
      <c r="A208" s="2"/>
      <c r="B208" s="2"/>
      <c r="C208" s="15"/>
      <c r="D208" s="2"/>
      <c r="E208" s="15"/>
      <c r="F208" s="2"/>
      <c r="G208" s="15"/>
      <c r="H208" s="2"/>
      <c r="I208" s="15"/>
      <c r="J208" s="2"/>
      <c r="K208" s="15"/>
      <c r="L208" s="10"/>
      <c r="M208" s="15"/>
    </row>
    <row r="209" spans="1:13" x14ac:dyDescent="0.3">
      <c r="A209" s="2"/>
      <c r="B209" s="2"/>
      <c r="C209" s="15"/>
      <c r="D209" s="2"/>
      <c r="E209" s="15"/>
      <c r="F209" s="2"/>
      <c r="G209" s="15"/>
      <c r="H209" s="2"/>
      <c r="I209" s="15"/>
      <c r="J209" s="2"/>
      <c r="K209" s="15"/>
      <c r="L209" s="10"/>
      <c r="M209" s="15"/>
    </row>
    <row r="210" spans="1:13" x14ac:dyDescent="0.3">
      <c r="A210" s="2"/>
      <c r="B210" s="2"/>
      <c r="C210" s="15"/>
      <c r="D210" s="2"/>
      <c r="E210" s="15"/>
      <c r="F210" s="2"/>
      <c r="G210" s="15"/>
      <c r="H210" s="2"/>
      <c r="I210" s="15"/>
      <c r="J210" s="2"/>
      <c r="K210" s="15"/>
      <c r="L210" s="10"/>
      <c r="M210" s="15"/>
    </row>
    <row r="211" spans="1:13" x14ac:dyDescent="0.3">
      <c r="A211" s="2"/>
      <c r="B211" s="2"/>
      <c r="C211" s="15"/>
      <c r="D211" s="2"/>
      <c r="E211" s="15"/>
      <c r="F211" s="2"/>
      <c r="G211" s="15"/>
      <c r="H211" s="2"/>
      <c r="I211" s="15"/>
      <c r="J211" s="2"/>
      <c r="K211" s="15"/>
      <c r="L211" s="10"/>
      <c r="M211" s="15"/>
    </row>
    <row r="212" spans="1:13" x14ac:dyDescent="0.3">
      <c r="A212" s="2"/>
      <c r="B212" s="2"/>
      <c r="C212" s="15"/>
      <c r="D212" s="2"/>
      <c r="E212" s="15"/>
      <c r="F212" s="2"/>
      <c r="G212" s="15"/>
      <c r="H212" s="2"/>
      <c r="I212" s="15"/>
      <c r="J212" s="2"/>
      <c r="K212" s="15"/>
      <c r="L212" s="10"/>
      <c r="M212" s="15"/>
    </row>
    <row r="213" spans="1:13" x14ac:dyDescent="0.3">
      <c r="A213" s="2"/>
      <c r="B213" s="2"/>
      <c r="C213" s="15"/>
      <c r="D213" s="2"/>
      <c r="E213" s="15"/>
      <c r="F213" s="2"/>
      <c r="G213" s="15"/>
      <c r="H213" s="2"/>
      <c r="I213" s="15"/>
      <c r="J213" s="2"/>
      <c r="K213" s="15"/>
      <c r="L213" s="10"/>
      <c r="M213" s="15"/>
    </row>
    <row r="214" spans="1:13" x14ac:dyDescent="0.3">
      <c r="A214" s="2"/>
      <c r="B214" s="2"/>
      <c r="C214" s="15"/>
      <c r="D214" s="2"/>
      <c r="E214" s="15"/>
      <c r="F214" s="2"/>
      <c r="G214" s="15"/>
      <c r="H214" s="2"/>
      <c r="I214" s="15"/>
      <c r="J214" s="2"/>
      <c r="K214" s="15"/>
      <c r="L214" s="10"/>
      <c r="M214" s="15"/>
    </row>
    <row r="215" spans="1:13" x14ac:dyDescent="0.3">
      <c r="A215" s="2"/>
      <c r="B215" s="2"/>
      <c r="C215" s="15"/>
      <c r="D215" s="2"/>
      <c r="E215" s="15"/>
      <c r="F215" s="2"/>
      <c r="G215" s="15"/>
      <c r="H215" s="2"/>
      <c r="I215" s="15"/>
      <c r="J215" s="2"/>
      <c r="K215" s="15"/>
      <c r="L215" s="10"/>
      <c r="M215" s="15"/>
    </row>
    <row r="216" spans="1:13" x14ac:dyDescent="0.3">
      <c r="A216" s="2"/>
      <c r="B216" s="2"/>
      <c r="C216" s="15"/>
      <c r="D216" s="2"/>
      <c r="E216" s="15"/>
      <c r="F216" s="2"/>
      <c r="G216" s="15"/>
      <c r="H216" s="2"/>
      <c r="I216" s="15"/>
      <c r="J216" s="2"/>
      <c r="K216" s="15"/>
      <c r="L216" s="10"/>
      <c r="M216" s="15"/>
    </row>
    <row r="217" spans="1:13" x14ac:dyDescent="0.3">
      <c r="A217" s="2"/>
      <c r="B217" s="2"/>
      <c r="C217" s="15"/>
      <c r="D217" s="2"/>
      <c r="E217" s="15"/>
      <c r="F217" s="2"/>
      <c r="G217" s="15"/>
      <c r="H217" s="2"/>
      <c r="I217" s="15"/>
      <c r="J217" s="2"/>
      <c r="K217" s="15"/>
      <c r="L217" s="10"/>
      <c r="M217" s="15"/>
    </row>
    <row r="218" spans="1:13" x14ac:dyDescent="0.3">
      <c r="A218" s="2"/>
      <c r="B218" s="2"/>
      <c r="C218" s="15"/>
      <c r="D218" s="2"/>
      <c r="E218" s="15"/>
      <c r="F218" s="2"/>
      <c r="G218" s="15"/>
      <c r="H218" s="2"/>
      <c r="I218" s="15"/>
      <c r="J218" s="2"/>
      <c r="K218" s="15"/>
      <c r="L218" s="10"/>
      <c r="M218" s="15"/>
    </row>
    <row r="219" spans="1:13" x14ac:dyDescent="0.3">
      <c r="A219" s="2"/>
      <c r="B219" s="2"/>
      <c r="C219" s="15"/>
      <c r="D219" s="2"/>
      <c r="E219" s="15"/>
      <c r="F219" s="2"/>
      <c r="G219" s="15"/>
      <c r="H219" s="2"/>
      <c r="I219" s="15"/>
      <c r="J219" s="2"/>
      <c r="K219" s="15"/>
      <c r="L219" s="10"/>
      <c r="M219" s="15"/>
    </row>
    <row r="220" spans="1:13" x14ac:dyDescent="0.3">
      <c r="A220" s="2"/>
      <c r="B220" s="2"/>
      <c r="C220" s="15"/>
      <c r="D220" s="2"/>
      <c r="E220" s="15"/>
      <c r="F220" s="2"/>
      <c r="G220" s="15"/>
      <c r="H220" s="2"/>
      <c r="I220" s="15"/>
      <c r="J220" s="2"/>
      <c r="K220" s="15"/>
      <c r="L220" s="10"/>
      <c r="M220" s="15"/>
    </row>
    <row r="221" spans="1:13" x14ac:dyDescent="0.3">
      <c r="A221" s="2"/>
      <c r="B221" s="2"/>
      <c r="C221" s="15"/>
      <c r="D221" s="2"/>
      <c r="E221" s="15"/>
      <c r="F221" s="2"/>
      <c r="G221" s="15"/>
      <c r="H221" s="2"/>
      <c r="I221" s="15"/>
      <c r="J221" s="2"/>
      <c r="K221" s="15"/>
      <c r="L221" s="10"/>
      <c r="M221" s="15"/>
    </row>
    <row r="222" spans="1:13" x14ac:dyDescent="0.3">
      <c r="A222" s="2"/>
      <c r="B222" s="2"/>
      <c r="C222" s="15"/>
      <c r="D222" s="2"/>
      <c r="E222" s="15"/>
      <c r="F222" s="2"/>
      <c r="G222" s="15"/>
      <c r="H222" s="2"/>
      <c r="I222" s="15"/>
      <c r="J222" s="2"/>
      <c r="K222" s="15"/>
      <c r="L222" s="10"/>
      <c r="M222" s="15"/>
    </row>
    <row r="223" spans="1:13" x14ac:dyDescent="0.3">
      <c r="A223" s="2"/>
      <c r="B223" s="2"/>
      <c r="C223" s="15"/>
      <c r="D223" s="2"/>
      <c r="E223" s="15"/>
      <c r="F223" s="2"/>
      <c r="G223" s="15"/>
      <c r="H223" s="2"/>
      <c r="I223" s="15"/>
      <c r="J223" s="2"/>
      <c r="K223" s="15"/>
      <c r="L223" s="10"/>
      <c r="M223" s="15"/>
    </row>
    <row r="224" spans="1:13" x14ac:dyDescent="0.3">
      <c r="A224" s="2"/>
      <c r="B224" s="2"/>
      <c r="C224" s="15"/>
      <c r="D224" s="2"/>
      <c r="E224" s="15"/>
      <c r="F224" s="2"/>
      <c r="G224" s="15"/>
      <c r="H224" s="2"/>
      <c r="I224" s="15"/>
      <c r="J224" s="2"/>
      <c r="K224" s="15"/>
      <c r="L224" s="10"/>
      <c r="M224" s="15"/>
    </row>
    <row r="225" spans="1:13" x14ac:dyDescent="0.3">
      <c r="A225" s="2"/>
      <c r="B225" s="2"/>
      <c r="C225" s="15"/>
      <c r="D225" s="2"/>
      <c r="E225" s="15"/>
      <c r="F225" s="2"/>
      <c r="G225" s="15"/>
      <c r="H225" s="2"/>
      <c r="I225" s="15"/>
      <c r="J225" s="2"/>
      <c r="K225" s="15"/>
      <c r="L225" s="10"/>
      <c r="M225" s="15"/>
    </row>
    <row r="226" spans="1:13" x14ac:dyDescent="0.3">
      <c r="A226" s="2"/>
      <c r="B226" s="2"/>
      <c r="C226" s="15"/>
      <c r="D226" s="2"/>
      <c r="E226" s="15"/>
      <c r="F226" s="2"/>
      <c r="G226" s="15"/>
      <c r="H226" s="2"/>
      <c r="I226" s="15"/>
      <c r="J226" s="2"/>
      <c r="K226" s="15"/>
      <c r="L226" s="10"/>
      <c r="M226" s="15"/>
    </row>
    <row r="227" spans="1:13" x14ac:dyDescent="0.3">
      <c r="A227" s="2"/>
      <c r="B227" s="2"/>
      <c r="C227" s="15"/>
      <c r="D227" s="2"/>
      <c r="E227" s="15"/>
      <c r="F227" s="2"/>
      <c r="G227" s="15"/>
      <c r="H227" s="2"/>
      <c r="I227" s="15"/>
      <c r="J227" s="2"/>
      <c r="K227" s="15"/>
      <c r="L227" s="10"/>
      <c r="M227" s="15"/>
    </row>
    <row r="228" spans="1:13" x14ac:dyDescent="0.3">
      <c r="A228" s="2"/>
      <c r="B228" s="2"/>
      <c r="C228" s="15"/>
      <c r="D228" s="2"/>
      <c r="E228" s="15"/>
      <c r="F228" s="2"/>
      <c r="G228" s="15"/>
      <c r="H228" s="2"/>
      <c r="I228" s="15"/>
      <c r="J228" s="2"/>
      <c r="K228" s="15"/>
      <c r="L228" s="10"/>
      <c r="M228" s="15"/>
    </row>
    <row r="229" spans="1:13" x14ac:dyDescent="0.3">
      <c r="A229" s="2"/>
      <c r="B229" s="2"/>
      <c r="C229" s="15"/>
      <c r="D229" s="2"/>
      <c r="E229" s="15"/>
      <c r="F229" s="2"/>
      <c r="G229" s="15"/>
      <c r="H229" s="2"/>
      <c r="I229" s="15"/>
      <c r="J229" s="2"/>
      <c r="K229" s="15"/>
      <c r="L229" s="10"/>
      <c r="M229" s="15"/>
    </row>
    <row r="230" spans="1:13" x14ac:dyDescent="0.3">
      <c r="A230" s="2"/>
      <c r="B230" s="2"/>
      <c r="C230" s="15"/>
      <c r="D230" s="2"/>
      <c r="E230" s="15"/>
      <c r="F230" s="2"/>
      <c r="G230" s="15"/>
      <c r="H230" s="2"/>
      <c r="I230" s="15"/>
      <c r="J230" s="2"/>
      <c r="K230" s="15"/>
      <c r="L230" s="10"/>
      <c r="M230" s="15"/>
    </row>
    <row r="231" spans="1:13" x14ac:dyDescent="0.3">
      <c r="A231" s="2"/>
      <c r="B231" s="2"/>
      <c r="C231" s="15"/>
      <c r="D231" s="2"/>
      <c r="E231" s="15"/>
      <c r="F231" s="2"/>
      <c r="G231" s="15"/>
      <c r="H231" s="2"/>
      <c r="I231" s="15"/>
      <c r="J231" s="2"/>
      <c r="K231" s="15"/>
      <c r="L231" s="10"/>
      <c r="M231" s="15"/>
    </row>
    <row r="232" spans="1:13" x14ac:dyDescent="0.3">
      <c r="A232" s="2"/>
      <c r="B232" s="2"/>
      <c r="C232" s="15"/>
      <c r="D232" s="2"/>
      <c r="E232" s="15"/>
      <c r="F232" s="2"/>
      <c r="G232" s="15"/>
      <c r="H232" s="2"/>
      <c r="I232" s="15"/>
      <c r="J232" s="2"/>
      <c r="K232" s="15"/>
      <c r="L232" s="10"/>
      <c r="M232" s="15"/>
    </row>
    <row r="233" spans="1:13" x14ac:dyDescent="0.3">
      <c r="A233" s="2"/>
      <c r="B233" s="2"/>
      <c r="C233" s="15"/>
      <c r="D233" s="2"/>
      <c r="E233" s="15"/>
      <c r="F233" s="2"/>
      <c r="G233" s="15"/>
      <c r="H233" s="2"/>
      <c r="I233" s="15"/>
      <c r="J233" s="2"/>
      <c r="K233" s="15"/>
      <c r="L233" s="10"/>
      <c r="M233" s="15"/>
    </row>
    <row r="234" spans="1:13" x14ac:dyDescent="0.3">
      <c r="A234" s="2"/>
      <c r="B234" s="2"/>
      <c r="C234" s="15"/>
      <c r="D234" s="2"/>
      <c r="E234" s="15"/>
      <c r="F234" s="2"/>
      <c r="G234" s="15"/>
      <c r="H234" s="2"/>
      <c r="I234" s="15"/>
      <c r="J234" s="2"/>
      <c r="K234" s="15"/>
      <c r="L234" s="10"/>
      <c r="M234" s="15"/>
    </row>
    <row r="235" spans="1:13" x14ac:dyDescent="0.3">
      <c r="A235" s="2"/>
      <c r="B235" s="2"/>
      <c r="C235" s="15"/>
      <c r="D235" s="2"/>
      <c r="E235" s="15"/>
      <c r="F235" s="2"/>
      <c r="G235" s="15"/>
      <c r="H235" s="2"/>
      <c r="I235" s="15"/>
      <c r="J235" s="2"/>
      <c r="K235" s="15"/>
      <c r="L235" s="10"/>
      <c r="M235" s="15"/>
    </row>
    <row r="236" spans="1:13" x14ac:dyDescent="0.3">
      <c r="A236" s="2"/>
      <c r="B236" s="2"/>
      <c r="C236" s="15"/>
      <c r="D236" s="2"/>
      <c r="E236" s="15"/>
      <c r="F236" s="2"/>
      <c r="G236" s="15"/>
      <c r="H236" s="2"/>
      <c r="I236" s="15"/>
      <c r="J236" s="2"/>
      <c r="K236" s="15"/>
      <c r="L236" s="10"/>
      <c r="M236" s="15"/>
    </row>
    <row r="237" spans="1:13" x14ac:dyDescent="0.3">
      <c r="A237" s="2"/>
      <c r="B237" s="2"/>
      <c r="C237" s="15"/>
      <c r="D237" s="2"/>
      <c r="E237" s="15"/>
      <c r="F237" s="2"/>
      <c r="G237" s="15"/>
      <c r="H237" s="2"/>
      <c r="I237" s="15"/>
      <c r="J237" s="2"/>
      <c r="K237" s="15"/>
      <c r="L237" s="10"/>
      <c r="M237" s="15"/>
    </row>
    <row r="238" spans="1:13" x14ac:dyDescent="0.3">
      <c r="A238" s="2"/>
      <c r="B238" s="2"/>
      <c r="C238" s="15"/>
      <c r="D238" s="2"/>
      <c r="E238" s="15"/>
      <c r="F238" s="2"/>
      <c r="G238" s="15"/>
      <c r="H238" s="2"/>
      <c r="I238" s="15"/>
      <c r="J238" s="2"/>
      <c r="K238" s="15"/>
      <c r="L238" s="10"/>
      <c r="M238" s="15"/>
    </row>
    <row r="239" spans="1:13" x14ac:dyDescent="0.3">
      <c r="A239" s="2"/>
      <c r="B239" s="2"/>
      <c r="C239" s="15"/>
      <c r="D239" s="2"/>
      <c r="E239" s="15"/>
      <c r="F239" s="2"/>
      <c r="G239" s="15"/>
      <c r="H239" s="2"/>
      <c r="I239" s="15"/>
      <c r="J239" s="2"/>
      <c r="K239" s="15"/>
      <c r="L239" s="10"/>
      <c r="M239" s="15"/>
    </row>
    <row r="240" spans="1:13" x14ac:dyDescent="0.3">
      <c r="A240" s="2"/>
      <c r="B240" s="2"/>
      <c r="C240" s="15"/>
      <c r="D240" s="2"/>
      <c r="E240" s="15"/>
      <c r="F240" s="2"/>
      <c r="G240" s="15"/>
      <c r="H240" s="2"/>
      <c r="I240" s="15"/>
      <c r="J240" s="2"/>
      <c r="K240" s="15"/>
      <c r="L240" s="10"/>
      <c r="M240" s="15"/>
    </row>
    <row r="241" spans="1:13" x14ac:dyDescent="0.3">
      <c r="A241" s="2"/>
      <c r="B241" s="2"/>
      <c r="C241" s="15"/>
      <c r="D241" s="2"/>
      <c r="E241" s="15"/>
      <c r="F241" s="2"/>
      <c r="G241" s="15"/>
      <c r="H241" s="2"/>
      <c r="I241" s="15"/>
      <c r="J241" s="2"/>
      <c r="K241" s="15"/>
      <c r="L241" s="10"/>
      <c r="M241" s="15"/>
    </row>
    <row r="242" spans="1:13" x14ac:dyDescent="0.3">
      <c r="A242" s="2"/>
      <c r="B242" s="2"/>
      <c r="C242" s="15"/>
      <c r="D242" s="2"/>
      <c r="E242" s="15"/>
      <c r="F242" s="2"/>
      <c r="G242" s="15"/>
      <c r="H242" s="2"/>
      <c r="I242" s="15"/>
      <c r="J242" s="2"/>
      <c r="K242" s="15"/>
      <c r="L242" s="10"/>
      <c r="M242" s="15"/>
    </row>
    <row r="243" spans="1:13" x14ac:dyDescent="0.3">
      <c r="A243" s="2"/>
      <c r="B243" s="2"/>
      <c r="C243" s="15"/>
      <c r="D243" s="2"/>
      <c r="E243" s="15"/>
      <c r="F243" s="2"/>
      <c r="G243" s="15"/>
      <c r="H243" s="2"/>
      <c r="I243" s="15"/>
      <c r="J243" s="2"/>
      <c r="K243" s="15"/>
      <c r="L243" s="10"/>
      <c r="M243" s="15"/>
    </row>
    <row r="244" spans="1:13" x14ac:dyDescent="0.3">
      <c r="A244" s="2"/>
      <c r="B244" s="2"/>
      <c r="C244" s="15"/>
      <c r="D244" s="2"/>
      <c r="E244" s="15"/>
      <c r="F244" s="2"/>
      <c r="G244" s="15"/>
      <c r="H244" s="2"/>
      <c r="I244" s="15"/>
      <c r="J244" s="2"/>
      <c r="K244" s="15"/>
      <c r="L244" s="10"/>
      <c r="M244" s="15"/>
    </row>
    <row r="245" spans="1:13" x14ac:dyDescent="0.3">
      <c r="A245" s="2"/>
      <c r="B245" s="2"/>
      <c r="C245" s="15"/>
      <c r="D245" s="2"/>
      <c r="E245" s="15"/>
      <c r="F245" s="2"/>
      <c r="G245" s="15"/>
      <c r="H245" s="2"/>
      <c r="I245" s="15"/>
      <c r="J245" s="2"/>
      <c r="K245" s="15"/>
      <c r="L245" s="10"/>
      <c r="M245" s="15"/>
    </row>
    <row r="246" spans="1:13" x14ac:dyDescent="0.3">
      <c r="A246" s="2"/>
      <c r="B246" s="2"/>
      <c r="C246" s="15"/>
      <c r="D246" s="2"/>
      <c r="E246" s="15"/>
      <c r="F246" s="2"/>
      <c r="G246" s="15"/>
      <c r="H246" s="2"/>
      <c r="I246" s="15"/>
      <c r="J246" s="2"/>
      <c r="K246" s="15"/>
      <c r="L246" s="10"/>
      <c r="M246" s="15"/>
    </row>
    <row r="247" spans="1:13" x14ac:dyDescent="0.3">
      <c r="A247" s="2"/>
      <c r="B247" s="2"/>
      <c r="C247" s="15"/>
      <c r="D247" s="2"/>
      <c r="E247" s="15"/>
      <c r="F247" s="2"/>
      <c r="G247" s="15"/>
      <c r="H247" s="2"/>
      <c r="I247" s="15"/>
      <c r="J247" s="2"/>
      <c r="K247" s="15"/>
      <c r="L247" s="10"/>
      <c r="M247" s="15"/>
    </row>
    <row r="248" spans="1:13" x14ac:dyDescent="0.3">
      <c r="A248" s="2"/>
      <c r="B248" s="2"/>
      <c r="C248" s="15"/>
      <c r="D248" s="2"/>
      <c r="E248" s="15"/>
      <c r="F248" s="2"/>
      <c r="G248" s="15"/>
      <c r="H248" s="2"/>
      <c r="I248" s="15"/>
      <c r="J248" s="2"/>
      <c r="K248" s="15"/>
      <c r="L248" s="10"/>
      <c r="M248" s="15"/>
    </row>
    <row r="249" spans="1:13" x14ac:dyDescent="0.3">
      <c r="A249" s="2"/>
      <c r="B249" s="2"/>
      <c r="C249" s="15"/>
      <c r="D249" s="2"/>
      <c r="E249" s="15"/>
      <c r="F249" s="2"/>
      <c r="G249" s="15"/>
      <c r="H249" s="2"/>
      <c r="I249" s="15"/>
      <c r="J249" s="2"/>
      <c r="K249" s="15"/>
      <c r="L249" s="10"/>
      <c r="M249" s="15"/>
    </row>
    <row r="250" spans="1:13" x14ac:dyDescent="0.3">
      <c r="A250" s="2"/>
      <c r="B250" s="2"/>
      <c r="C250" s="15"/>
      <c r="D250" s="2"/>
      <c r="E250" s="15"/>
      <c r="F250" s="2"/>
      <c r="G250" s="15"/>
      <c r="H250" s="2"/>
      <c r="I250" s="15"/>
      <c r="J250" s="2"/>
      <c r="K250" s="15"/>
      <c r="L250" s="10"/>
      <c r="M250" s="15"/>
    </row>
    <row r="251" spans="1:13" x14ac:dyDescent="0.3">
      <c r="A251" s="2"/>
      <c r="B251" s="2"/>
      <c r="C251" s="15"/>
      <c r="D251" s="2"/>
      <c r="E251" s="15"/>
      <c r="F251" s="2"/>
      <c r="G251" s="15"/>
      <c r="H251" s="2"/>
      <c r="I251" s="15"/>
      <c r="J251" s="2"/>
      <c r="K251" s="15"/>
      <c r="L251" s="10"/>
      <c r="M251" s="15"/>
    </row>
    <row r="252" spans="1:13" x14ac:dyDescent="0.3">
      <c r="A252" s="2"/>
      <c r="B252" s="2"/>
      <c r="C252" s="15"/>
      <c r="D252" s="2"/>
      <c r="E252" s="15"/>
      <c r="F252" s="2"/>
      <c r="G252" s="15"/>
      <c r="H252" s="2"/>
      <c r="I252" s="15"/>
      <c r="J252" s="2"/>
      <c r="K252" s="15"/>
      <c r="L252" s="10"/>
      <c r="M252" s="15"/>
    </row>
    <row r="253" spans="1:13" x14ac:dyDescent="0.3">
      <c r="A253" s="2"/>
      <c r="B253" s="2"/>
      <c r="C253" s="15"/>
      <c r="D253" s="2"/>
      <c r="E253" s="15"/>
      <c r="F253" s="2"/>
      <c r="G253" s="15"/>
      <c r="H253" s="2"/>
      <c r="I253" s="15"/>
      <c r="J253" s="2"/>
      <c r="K253" s="15"/>
      <c r="L253" s="10"/>
      <c r="M253" s="15"/>
    </row>
    <row r="254" spans="1:13" x14ac:dyDescent="0.3">
      <c r="A254" s="2"/>
      <c r="B254" s="2"/>
      <c r="C254" s="15"/>
      <c r="D254" s="2"/>
      <c r="E254" s="15"/>
      <c r="F254" s="2"/>
      <c r="G254" s="15"/>
      <c r="H254" s="2"/>
      <c r="I254" s="15"/>
      <c r="J254" s="2"/>
      <c r="K254" s="15"/>
      <c r="L254" s="10"/>
      <c r="M254" s="15"/>
    </row>
    <row r="255" spans="1:13" x14ac:dyDescent="0.3">
      <c r="A255" s="2"/>
      <c r="B255" s="2"/>
      <c r="C255" s="15"/>
      <c r="D255" s="2"/>
      <c r="E255" s="15"/>
      <c r="F255" s="2"/>
      <c r="G255" s="15"/>
      <c r="H255" s="2"/>
      <c r="I255" s="15"/>
      <c r="J255" s="2"/>
      <c r="K255" s="15"/>
      <c r="L255" s="10"/>
      <c r="M255" s="15"/>
    </row>
    <row r="256" spans="1:13" x14ac:dyDescent="0.3">
      <c r="A256" s="15"/>
      <c r="B256" s="15"/>
      <c r="C256" s="15"/>
      <c r="D256" s="15"/>
      <c r="E256" s="15"/>
      <c r="F256" s="15"/>
      <c r="G256" s="15"/>
      <c r="H256" s="15"/>
      <c r="I256" s="15"/>
      <c r="J256" s="15"/>
      <c r="K256" s="15"/>
      <c r="L256" s="15"/>
      <c r="M256" s="15"/>
    </row>
    <row r="257" spans="1:13" s="12" customFormat="1" x14ac:dyDescent="0.3">
      <c r="A257" s="13"/>
      <c r="B257" s="32" t="s">
        <v>40</v>
      </c>
      <c r="C257" s="13"/>
      <c r="D257" s="13" t="e">
        <f>IF(D258&gt;0,AVERAGE(D4:D255),"")</f>
        <v>#DIV/0!</v>
      </c>
      <c r="E257" s="13" t="str">
        <f>IF(E2&gt;0,AVERAGE(E4:E255),"")</f>
        <v/>
      </c>
      <c r="F257" s="13" t="str">
        <f>IF(F258&gt;0,AVERAGE(F4:F255),"")</f>
        <v/>
      </c>
      <c r="G257" s="13" t="str">
        <f>IF(G2&gt;0,AVERAGE(G4:G255),"")</f>
        <v/>
      </c>
      <c r="H257" s="13" t="str">
        <f>IF(H258&gt;0,AVERAGE(H4:H255),"")</f>
        <v/>
      </c>
      <c r="I257" s="13" t="str">
        <f>IF(I2&gt;0,AVERAGE(I4:I255),"")</f>
        <v/>
      </c>
      <c r="J257" s="13" t="e">
        <f>IF(J258&gt;0,AVERAGE(J4:J255),"")</f>
        <v>#DIV/0!</v>
      </c>
      <c r="K257" s="13"/>
      <c r="L257" s="13"/>
      <c r="M257" s="13"/>
    </row>
    <row r="258" spans="1:13" x14ac:dyDescent="0.3">
      <c r="A258" s="13"/>
      <c r="B258" s="32" t="s">
        <v>78</v>
      </c>
      <c r="C258" s="13"/>
      <c r="D258" s="13">
        <f>'B-SINAV-SORU KATSAYILARI'!B5</f>
        <v>40</v>
      </c>
      <c r="E258" s="13"/>
      <c r="F258" s="13">
        <f>'B-SINAV-SORU KATSAYILARI'!B6</f>
        <v>0</v>
      </c>
      <c r="G258" s="13"/>
      <c r="H258" s="13">
        <f>'B-SINAV-SORU KATSAYILARI'!B7</f>
        <v>0</v>
      </c>
      <c r="I258" s="13"/>
      <c r="J258" s="13">
        <v>60</v>
      </c>
      <c r="K258" s="13"/>
      <c r="L258" s="13"/>
      <c r="M258" s="13"/>
    </row>
  </sheetData>
  <mergeCells count="1">
    <mergeCell ref="A1:C1"/>
  </mergeCell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17"/>
  <sheetViews>
    <sheetView workbookViewId="0">
      <selection activeCell="F7" sqref="F7"/>
    </sheetView>
  </sheetViews>
  <sheetFormatPr defaultRowHeight="14.4" x14ac:dyDescent="0.3"/>
  <cols>
    <col min="1" max="1" width="11.33203125" bestFit="1" customWidth="1"/>
    <col min="2" max="2" width="12.88671875" bestFit="1" customWidth="1"/>
    <col min="3" max="17" width="4.6640625" customWidth="1"/>
  </cols>
  <sheetData>
    <row r="1" spans="1:18" ht="18" x14ac:dyDescent="0.35">
      <c r="A1" s="5" t="s">
        <v>11</v>
      </c>
      <c r="B1" s="5"/>
      <c r="C1" s="5"/>
      <c r="D1" s="5"/>
      <c r="E1" s="5"/>
      <c r="F1" s="5"/>
      <c r="G1" s="5"/>
      <c r="H1" s="5"/>
      <c r="I1" s="15"/>
      <c r="J1" s="15"/>
      <c r="K1" s="15"/>
      <c r="L1" s="15"/>
      <c r="M1" s="15"/>
      <c r="N1" s="15"/>
      <c r="O1" s="15"/>
      <c r="P1" s="15"/>
      <c r="Q1" s="15"/>
      <c r="R1" s="15"/>
    </row>
    <row r="2" spans="1:18" x14ac:dyDescent="0.3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</row>
    <row r="3" spans="1:18" x14ac:dyDescent="0.3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</row>
    <row r="4" spans="1:18" x14ac:dyDescent="0.3">
      <c r="A4" s="24"/>
      <c r="B4" s="25" t="s">
        <v>8</v>
      </c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</row>
    <row r="5" spans="1:18" x14ac:dyDescent="0.3">
      <c r="A5" s="24" t="s">
        <v>3</v>
      </c>
      <c r="B5" s="3">
        <v>40</v>
      </c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</row>
    <row r="6" spans="1:18" x14ac:dyDescent="0.3">
      <c r="A6" s="24" t="s">
        <v>5</v>
      </c>
      <c r="B6" s="4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</row>
    <row r="7" spans="1:18" x14ac:dyDescent="0.3">
      <c r="A7" s="24" t="s">
        <v>7</v>
      </c>
      <c r="B7" s="4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</row>
    <row r="8" spans="1:18" x14ac:dyDescent="0.3">
      <c r="A8" s="24" t="s">
        <v>6</v>
      </c>
      <c r="B8" s="4">
        <v>60</v>
      </c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</row>
    <row r="9" spans="1:18" x14ac:dyDescent="0.3">
      <c r="A9" s="24"/>
      <c r="B9" s="24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</row>
    <row r="10" spans="1:18" x14ac:dyDescent="0.3">
      <c r="A10" s="6" t="s">
        <v>9</v>
      </c>
      <c r="B10" s="6">
        <f>SUM(B5:B8)</f>
        <v>100</v>
      </c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</row>
    <row r="11" spans="1:18" x14ac:dyDescent="0.3">
      <c r="A11" s="15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</row>
    <row r="12" spans="1:18" x14ac:dyDescent="0.3">
      <c r="A12" s="17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</row>
    <row r="13" spans="1:18" x14ac:dyDescent="0.3">
      <c r="A13" s="19"/>
      <c r="B13" s="31" t="s">
        <v>38</v>
      </c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19"/>
    </row>
    <row r="14" spans="1:18" x14ac:dyDescent="0.3">
      <c r="A14" s="19"/>
      <c r="B14" s="19" t="s">
        <v>3</v>
      </c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 t="s">
        <v>6</v>
      </c>
      <c r="N14" s="19"/>
      <c r="O14" s="19"/>
      <c r="P14" s="19"/>
      <c r="Q14" s="19"/>
      <c r="R14" s="19"/>
    </row>
    <row r="15" spans="1:18" x14ac:dyDescent="0.3">
      <c r="A15" s="19"/>
      <c r="B15" s="19">
        <v>1</v>
      </c>
      <c r="C15" s="19">
        <v>3</v>
      </c>
      <c r="D15" s="19">
        <v>4</v>
      </c>
      <c r="E15" s="19"/>
      <c r="F15" s="19"/>
      <c r="G15" s="19"/>
      <c r="H15" s="19"/>
      <c r="I15" s="19"/>
      <c r="J15" s="19"/>
      <c r="K15" s="19"/>
      <c r="L15" s="19"/>
      <c r="M15" s="19">
        <v>1</v>
      </c>
      <c r="N15" s="19">
        <v>2</v>
      </c>
      <c r="O15" s="19">
        <v>3</v>
      </c>
      <c r="P15" s="19">
        <v>4</v>
      </c>
      <c r="Q15" s="19">
        <v>5</v>
      </c>
      <c r="R15" s="19"/>
    </row>
    <row r="16" spans="1:18" x14ac:dyDescent="0.3">
      <c r="A16" s="19"/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</row>
    <row r="17" spans="1:18" x14ac:dyDescent="0.3">
      <c r="A17" s="19"/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69"/>
  <sheetViews>
    <sheetView topLeftCell="A31" zoomScale="85" zoomScaleNormal="85" workbookViewId="0">
      <selection activeCell="Q41" sqref="Q41"/>
    </sheetView>
  </sheetViews>
  <sheetFormatPr defaultRowHeight="14.4" x14ac:dyDescent="0.3"/>
  <cols>
    <col min="2" max="2" width="3.5546875" customWidth="1"/>
    <col min="3" max="3" width="9.33203125" customWidth="1"/>
    <col min="4" max="4" width="2.109375" customWidth="1"/>
    <col min="5" max="5" width="9.109375" customWidth="1"/>
    <col min="6" max="6" width="2.109375" customWidth="1"/>
    <col min="7" max="7" width="9.88671875" customWidth="1"/>
    <col min="8" max="8" width="2.33203125" customWidth="1"/>
    <col min="9" max="9" width="9.5546875" customWidth="1"/>
    <col min="10" max="10" width="7.109375" customWidth="1"/>
  </cols>
  <sheetData>
    <row r="1" spans="1:16" ht="18" x14ac:dyDescent="0.35">
      <c r="A1" s="5" t="s">
        <v>77</v>
      </c>
      <c r="B1" s="5"/>
      <c r="C1" s="5"/>
      <c r="D1" s="5"/>
      <c r="E1" s="5"/>
      <c r="F1" s="5"/>
      <c r="G1" s="5"/>
      <c r="H1" s="5"/>
      <c r="I1" s="5"/>
      <c r="J1" s="15"/>
      <c r="K1" s="44"/>
      <c r="L1" s="44"/>
      <c r="M1" s="44"/>
      <c r="N1" s="44"/>
      <c r="O1" s="44"/>
      <c r="P1" s="44"/>
    </row>
    <row r="2" spans="1:16" x14ac:dyDescent="0.3">
      <c r="A2" s="19"/>
      <c r="B2" s="19"/>
      <c r="C2" s="19"/>
      <c r="D2" s="19"/>
      <c r="E2" s="19"/>
      <c r="F2" s="19"/>
      <c r="G2" s="19"/>
      <c r="H2" s="19"/>
      <c r="I2" s="19"/>
      <c r="J2" s="15"/>
      <c r="K2" s="44"/>
      <c r="L2" s="44"/>
      <c r="M2" s="44"/>
      <c r="N2" s="44"/>
      <c r="O2" s="44"/>
      <c r="P2" s="44"/>
    </row>
    <row r="3" spans="1:16" x14ac:dyDescent="0.3">
      <c r="A3" s="27" t="s">
        <v>12</v>
      </c>
      <c r="B3" s="54"/>
      <c r="C3" s="53" t="s">
        <v>3</v>
      </c>
      <c r="D3" s="15"/>
      <c r="E3" s="21" t="s">
        <v>5</v>
      </c>
      <c r="F3" s="15"/>
      <c r="G3" s="21" t="s">
        <v>7</v>
      </c>
      <c r="H3" s="15"/>
      <c r="I3" s="21" t="s">
        <v>6</v>
      </c>
      <c r="J3" s="15"/>
      <c r="K3" s="44"/>
      <c r="L3" s="44"/>
      <c r="M3" s="44"/>
      <c r="N3" s="44"/>
      <c r="O3" s="44"/>
      <c r="P3" s="44"/>
    </row>
    <row r="4" spans="1:16" x14ac:dyDescent="0.3">
      <c r="A4" s="46" t="s">
        <v>80</v>
      </c>
      <c r="B4" s="54"/>
      <c r="C4" s="4"/>
      <c r="D4" s="15"/>
      <c r="E4" s="2"/>
      <c r="F4" s="15"/>
      <c r="G4" s="2"/>
      <c r="H4" s="15"/>
      <c r="I4" s="2"/>
      <c r="J4" s="15"/>
      <c r="K4" s="44"/>
      <c r="L4" s="44"/>
      <c r="M4" s="44"/>
      <c r="N4" s="44"/>
      <c r="O4" s="44"/>
      <c r="P4" s="45"/>
    </row>
    <row r="5" spans="1:16" x14ac:dyDescent="0.3">
      <c r="A5" s="46" t="s">
        <v>81</v>
      </c>
      <c r="B5" s="54"/>
      <c r="C5" s="4"/>
      <c r="D5" s="15"/>
      <c r="E5" s="2"/>
      <c r="F5" s="15"/>
      <c r="G5" s="2"/>
      <c r="H5" s="15"/>
      <c r="I5" s="2"/>
      <c r="J5" s="15"/>
      <c r="K5" s="44"/>
      <c r="L5" s="44"/>
      <c r="M5" s="44"/>
      <c r="N5" s="44"/>
      <c r="O5" s="44"/>
      <c r="P5" s="45"/>
    </row>
    <row r="6" spans="1:16" x14ac:dyDescent="0.3">
      <c r="A6" s="46" t="s">
        <v>82</v>
      </c>
      <c r="B6" s="54"/>
      <c r="C6" s="4"/>
      <c r="D6" s="15"/>
      <c r="E6" s="2"/>
      <c r="F6" s="15"/>
      <c r="G6" s="2"/>
      <c r="H6" s="15"/>
      <c r="I6" s="2"/>
      <c r="J6" s="15"/>
      <c r="K6" s="44"/>
      <c r="L6" s="44"/>
      <c r="M6" s="44"/>
      <c r="N6" s="44"/>
      <c r="O6" s="44"/>
      <c r="P6" s="45"/>
    </row>
    <row r="7" spans="1:16" x14ac:dyDescent="0.3">
      <c r="A7" s="46" t="s">
        <v>83</v>
      </c>
      <c r="B7" s="54"/>
      <c r="C7" s="4"/>
      <c r="D7" s="15"/>
      <c r="E7" s="2"/>
      <c r="F7" s="15"/>
      <c r="G7" s="2"/>
      <c r="H7" s="15"/>
      <c r="I7" s="2"/>
      <c r="J7" s="15"/>
      <c r="K7" s="44"/>
      <c r="L7" s="44"/>
      <c r="M7" s="44"/>
      <c r="N7" s="44"/>
      <c r="O7" s="44"/>
      <c r="P7" s="45"/>
    </row>
    <row r="8" spans="1:16" x14ac:dyDescent="0.3">
      <c r="A8" s="46" t="s">
        <v>84</v>
      </c>
      <c r="B8" s="54"/>
      <c r="C8" s="4"/>
      <c r="D8" s="15"/>
      <c r="E8" s="2"/>
      <c r="F8" s="15"/>
      <c r="G8" s="2"/>
      <c r="H8" s="15"/>
      <c r="I8" s="2"/>
      <c r="J8" s="15"/>
      <c r="K8" s="44"/>
      <c r="L8" s="44"/>
      <c r="M8" s="44"/>
      <c r="N8" s="44"/>
      <c r="O8" s="44"/>
      <c r="P8" s="45"/>
    </row>
    <row r="9" spans="1:16" x14ac:dyDescent="0.3">
      <c r="A9" s="46" t="s">
        <v>85</v>
      </c>
      <c r="B9" s="54"/>
      <c r="C9" s="4"/>
      <c r="D9" s="15"/>
      <c r="E9" s="2"/>
      <c r="F9" s="15"/>
      <c r="G9" s="2"/>
      <c r="H9" s="15"/>
      <c r="I9" s="2"/>
      <c r="J9" s="15"/>
      <c r="K9" s="44"/>
      <c r="L9" s="44"/>
      <c r="M9" s="44"/>
      <c r="N9" s="44"/>
      <c r="O9" s="44"/>
      <c r="P9" s="45"/>
    </row>
    <row r="10" spans="1:16" x14ac:dyDescent="0.3">
      <c r="A10" s="46" t="s">
        <v>86</v>
      </c>
      <c r="B10" s="54"/>
      <c r="C10" s="4"/>
      <c r="D10" s="15"/>
      <c r="E10" s="2"/>
      <c r="F10" s="15"/>
      <c r="G10" s="2"/>
      <c r="H10" s="15"/>
      <c r="I10" s="2"/>
      <c r="J10" s="15"/>
      <c r="K10" s="44"/>
      <c r="L10" s="44"/>
      <c r="M10" s="44"/>
      <c r="N10" s="44"/>
      <c r="O10" s="44"/>
      <c r="P10" s="45"/>
    </row>
    <row r="11" spans="1:16" x14ac:dyDescent="0.3">
      <c r="A11" s="46" t="s">
        <v>87</v>
      </c>
      <c r="B11" s="54"/>
      <c r="C11" s="4"/>
      <c r="D11" s="15"/>
      <c r="E11" s="2"/>
      <c r="F11" s="15"/>
      <c r="G11" s="2"/>
      <c r="H11" s="15"/>
      <c r="I11" s="2"/>
      <c r="J11" s="15"/>
      <c r="K11" s="44"/>
      <c r="L11" s="44"/>
      <c r="M11" s="44"/>
      <c r="N11" s="44"/>
      <c r="O11" s="44"/>
      <c r="P11" s="45"/>
    </row>
    <row r="12" spans="1:16" x14ac:dyDescent="0.3">
      <c r="A12" s="46" t="s">
        <v>88</v>
      </c>
      <c r="B12" s="54"/>
      <c r="C12" s="4"/>
      <c r="D12" s="15"/>
      <c r="E12" s="2"/>
      <c r="F12" s="15"/>
      <c r="G12" s="2"/>
      <c r="H12" s="15"/>
      <c r="I12" s="2"/>
      <c r="J12" s="15"/>
      <c r="K12" s="44"/>
      <c r="L12" s="44"/>
      <c r="M12" s="44"/>
      <c r="N12" s="44"/>
      <c r="O12" s="44"/>
      <c r="P12" s="45"/>
    </row>
    <row r="13" spans="1:16" x14ac:dyDescent="0.3">
      <c r="A13" s="46" t="s">
        <v>89</v>
      </c>
      <c r="B13" s="54"/>
      <c r="C13" s="4"/>
      <c r="D13" s="15"/>
      <c r="E13" s="1"/>
      <c r="F13" s="15"/>
      <c r="G13" s="2"/>
      <c r="H13" s="15"/>
      <c r="I13" s="2"/>
      <c r="J13" s="15"/>
      <c r="K13" s="44"/>
      <c r="L13" s="44"/>
      <c r="M13" s="44"/>
      <c r="N13" s="44"/>
      <c r="O13" s="44"/>
      <c r="P13" s="45"/>
    </row>
    <row r="14" spans="1:16" x14ac:dyDescent="0.3">
      <c r="A14" s="46" t="s">
        <v>90</v>
      </c>
      <c r="B14" s="54"/>
      <c r="C14" s="4"/>
      <c r="D14" s="15"/>
      <c r="E14" s="2"/>
      <c r="F14" s="15"/>
      <c r="G14" s="2"/>
      <c r="H14" s="15"/>
      <c r="I14" s="2"/>
      <c r="J14" s="15"/>
      <c r="K14" s="44"/>
      <c r="L14" s="44"/>
      <c r="M14" s="44"/>
      <c r="N14" s="44"/>
      <c r="O14" s="44"/>
      <c r="P14" s="45"/>
    </row>
    <row r="15" spans="1:16" x14ac:dyDescent="0.3">
      <c r="A15" s="46" t="s">
        <v>91</v>
      </c>
      <c r="B15" s="54"/>
      <c r="C15" s="4"/>
      <c r="D15" s="15"/>
      <c r="E15" s="2"/>
      <c r="F15" s="15"/>
      <c r="G15" s="2"/>
      <c r="H15" s="15"/>
      <c r="I15" s="2"/>
      <c r="J15" s="15"/>
      <c r="K15" s="44"/>
      <c r="L15" s="44"/>
      <c r="M15" s="44"/>
      <c r="N15" s="44"/>
      <c r="O15" s="44"/>
      <c r="P15" s="45"/>
    </row>
    <row r="16" spans="1:16" x14ac:dyDescent="0.3">
      <c r="A16" s="46" t="s">
        <v>92</v>
      </c>
      <c r="B16" s="54"/>
      <c r="C16" s="4"/>
      <c r="D16" s="15"/>
      <c r="E16" s="2"/>
      <c r="F16" s="15"/>
      <c r="G16" s="2"/>
      <c r="H16" s="15"/>
      <c r="I16" s="2"/>
      <c r="J16" s="15"/>
      <c r="K16" s="44"/>
      <c r="L16" s="44"/>
      <c r="M16" s="44"/>
      <c r="N16" s="44"/>
      <c r="O16" s="44"/>
      <c r="P16" s="45"/>
    </row>
    <row r="17" spans="1:16" x14ac:dyDescent="0.3">
      <c r="A17" s="46" t="s">
        <v>93</v>
      </c>
      <c r="B17" s="54"/>
      <c r="C17" s="4"/>
      <c r="D17" s="15"/>
      <c r="E17" s="2"/>
      <c r="F17" s="15"/>
      <c r="G17" s="2"/>
      <c r="H17" s="15"/>
      <c r="I17" s="2"/>
      <c r="J17" s="15"/>
      <c r="K17" s="44"/>
      <c r="L17" s="44"/>
      <c r="M17" s="44"/>
      <c r="N17" s="44"/>
      <c r="O17" s="44"/>
      <c r="P17" s="45"/>
    </row>
    <row r="18" spans="1:16" x14ac:dyDescent="0.3">
      <c r="A18" s="46"/>
      <c r="B18" s="54"/>
      <c r="C18" s="4"/>
      <c r="D18" s="15"/>
      <c r="E18" s="2"/>
      <c r="F18" s="15"/>
      <c r="G18" s="2"/>
      <c r="H18" s="15"/>
      <c r="I18" s="2"/>
      <c r="J18" s="15"/>
      <c r="K18" s="44"/>
      <c r="L18" s="44"/>
      <c r="M18" s="44"/>
      <c r="N18" s="44"/>
      <c r="O18" s="44"/>
      <c r="P18" s="45"/>
    </row>
    <row r="19" spans="1:16" x14ac:dyDescent="0.3">
      <c r="A19" s="46"/>
      <c r="B19" s="54"/>
      <c r="C19" s="4"/>
      <c r="D19" s="15"/>
      <c r="E19" s="2"/>
      <c r="F19" s="15"/>
      <c r="G19" s="2"/>
      <c r="H19" s="15"/>
      <c r="I19" s="2"/>
      <c r="J19" s="15"/>
      <c r="K19" s="44"/>
      <c r="L19" s="44"/>
      <c r="M19" s="44"/>
      <c r="N19" s="44"/>
      <c r="O19" s="44"/>
      <c r="P19" s="45"/>
    </row>
    <row r="20" spans="1:16" x14ac:dyDescent="0.3">
      <c r="A20" s="46"/>
      <c r="B20" s="54"/>
      <c r="C20" s="4"/>
      <c r="D20" s="15"/>
      <c r="E20" s="2"/>
      <c r="F20" s="15"/>
      <c r="G20" s="2"/>
      <c r="H20" s="15"/>
      <c r="I20" s="2"/>
      <c r="J20" s="15"/>
      <c r="K20" s="44"/>
      <c r="L20" s="44"/>
      <c r="M20" s="44"/>
      <c r="N20" s="44"/>
      <c r="O20" s="44"/>
      <c r="P20" s="45"/>
    </row>
    <row r="21" spans="1:16" x14ac:dyDescent="0.3">
      <c r="A21" s="46"/>
      <c r="B21" s="54"/>
      <c r="C21" s="4"/>
      <c r="D21" s="15"/>
      <c r="E21" s="2"/>
      <c r="F21" s="15"/>
      <c r="G21" s="2"/>
      <c r="H21" s="15"/>
      <c r="I21" s="2"/>
      <c r="J21" s="15"/>
      <c r="K21" s="44"/>
      <c r="L21" s="44"/>
      <c r="M21" s="44"/>
      <c r="N21" s="44"/>
      <c r="O21" s="44"/>
      <c r="P21" s="45"/>
    </row>
    <row r="22" spans="1:16" x14ac:dyDescent="0.3">
      <c r="A22" s="46"/>
      <c r="B22" s="54"/>
      <c r="C22" s="4"/>
      <c r="D22" s="15"/>
      <c r="E22" s="2"/>
      <c r="F22" s="15"/>
      <c r="G22" s="2"/>
      <c r="H22" s="15"/>
      <c r="I22" s="2"/>
      <c r="J22" s="15"/>
      <c r="K22" s="44"/>
      <c r="L22" s="44"/>
      <c r="M22" s="44"/>
      <c r="N22" s="44"/>
      <c r="O22" s="44"/>
      <c r="P22" s="45"/>
    </row>
    <row r="23" spans="1:16" x14ac:dyDescent="0.3">
      <c r="A23" s="46"/>
      <c r="B23" s="54"/>
      <c r="C23" s="4"/>
      <c r="D23" s="15"/>
      <c r="E23" s="2"/>
      <c r="F23" s="15"/>
      <c r="G23" s="2"/>
      <c r="H23" s="15"/>
      <c r="I23" s="2"/>
      <c r="J23" s="15"/>
      <c r="K23" s="44"/>
      <c r="L23" s="44"/>
      <c r="M23" s="44"/>
      <c r="N23" s="44"/>
      <c r="O23" s="44"/>
      <c r="P23" s="45"/>
    </row>
    <row r="24" spans="1:16" x14ac:dyDescent="0.3">
      <c r="A24" s="46"/>
      <c r="B24" s="54"/>
      <c r="C24" s="4"/>
      <c r="D24" s="15"/>
      <c r="E24" s="2"/>
      <c r="F24" s="15"/>
      <c r="G24" s="2"/>
      <c r="H24" s="15"/>
      <c r="I24" s="2"/>
      <c r="J24" s="15"/>
      <c r="K24" s="44"/>
      <c r="L24" s="44"/>
      <c r="M24" s="44"/>
      <c r="N24" s="44"/>
      <c r="O24" s="44"/>
      <c r="P24" s="45"/>
    </row>
    <row r="25" spans="1:16" x14ac:dyDescent="0.3">
      <c r="A25" s="46"/>
      <c r="B25" s="54"/>
      <c r="C25" s="4"/>
      <c r="D25" s="15"/>
      <c r="E25" s="2"/>
      <c r="F25" s="15"/>
      <c r="G25" s="2"/>
      <c r="H25" s="15"/>
      <c r="I25" s="2"/>
      <c r="J25" s="15"/>
      <c r="K25" s="44"/>
      <c r="L25" s="44"/>
      <c r="M25" s="44"/>
      <c r="N25" s="44"/>
      <c r="O25" s="44"/>
      <c r="P25" s="45"/>
    </row>
    <row r="26" spans="1:16" x14ac:dyDescent="0.3">
      <c r="A26" s="46"/>
      <c r="B26" s="54"/>
      <c r="C26" s="4"/>
      <c r="D26" s="15"/>
      <c r="E26" s="2"/>
      <c r="F26" s="15"/>
      <c r="G26" s="2"/>
      <c r="H26" s="15"/>
      <c r="I26" s="2"/>
      <c r="J26" s="15"/>
      <c r="K26" s="44"/>
      <c r="L26" s="44"/>
      <c r="M26" s="44"/>
      <c r="N26" s="44"/>
      <c r="O26" s="44"/>
      <c r="P26" s="45"/>
    </row>
    <row r="27" spans="1:16" x14ac:dyDescent="0.3">
      <c r="A27" s="46"/>
      <c r="B27" s="54"/>
      <c r="C27" s="4"/>
      <c r="D27" s="15"/>
      <c r="E27" s="2"/>
      <c r="F27" s="15"/>
      <c r="G27" s="2"/>
      <c r="H27" s="15"/>
      <c r="I27" s="2"/>
      <c r="J27" s="15"/>
      <c r="K27" s="44"/>
      <c r="L27" s="44"/>
      <c r="M27" s="44"/>
      <c r="N27" s="44"/>
      <c r="O27" s="44"/>
      <c r="P27" s="45"/>
    </row>
    <row r="28" spans="1:16" x14ac:dyDescent="0.3">
      <c r="A28" s="46"/>
      <c r="B28" s="54"/>
      <c r="C28" s="4"/>
      <c r="D28" s="15"/>
      <c r="E28" s="2"/>
      <c r="F28" s="15"/>
      <c r="G28" s="2"/>
      <c r="H28" s="15"/>
      <c r="I28" s="2"/>
      <c r="J28" s="15"/>
      <c r="K28" s="44"/>
      <c r="L28" s="44"/>
      <c r="M28" s="44"/>
      <c r="N28" s="44"/>
      <c r="O28" s="44"/>
      <c r="P28" s="45"/>
    </row>
    <row r="29" spans="1:16" x14ac:dyDescent="0.3">
      <c r="A29" s="46"/>
      <c r="B29" s="54"/>
      <c r="C29" s="4"/>
      <c r="D29" s="15"/>
      <c r="E29" s="2"/>
      <c r="F29" s="15"/>
      <c r="G29" s="2"/>
      <c r="H29" s="15"/>
      <c r="I29" s="2"/>
      <c r="J29" s="15"/>
      <c r="K29" s="44"/>
      <c r="L29" s="44"/>
      <c r="M29" s="44"/>
      <c r="N29" s="44"/>
      <c r="O29" s="44"/>
      <c r="P29" s="45"/>
    </row>
    <row r="30" spans="1:16" x14ac:dyDescent="0.3">
      <c r="A30" s="46"/>
      <c r="B30" s="54"/>
      <c r="C30" s="4"/>
      <c r="D30" s="15"/>
      <c r="E30" s="2"/>
      <c r="F30" s="15"/>
      <c r="G30" s="2"/>
      <c r="H30" s="15"/>
      <c r="I30" s="2"/>
      <c r="J30" s="15"/>
      <c r="K30" s="44"/>
      <c r="L30" s="44"/>
      <c r="M30" s="44"/>
      <c r="N30" s="44"/>
      <c r="O30" s="44"/>
      <c r="P30" s="45"/>
    </row>
    <row r="31" spans="1:16" x14ac:dyDescent="0.3">
      <c r="A31" s="46"/>
      <c r="B31" s="54"/>
      <c r="C31" s="4"/>
      <c r="D31" s="15"/>
      <c r="E31" s="2"/>
      <c r="F31" s="15"/>
      <c r="G31" s="2"/>
      <c r="H31" s="15"/>
      <c r="I31" s="2"/>
      <c r="J31" s="15"/>
      <c r="K31" s="44"/>
      <c r="L31" s="44"/>
      <c r="M31" s="44"/>
      <c r="N31" s="44"/>
      <c r="O31" s="44"/>
      <c r="P31" s="45"/>
    </row>
    <row r="32" spans="1:16" x14ac:dyDescent="0.3">
      <c r="A32" s="46"/>
      <c r="B32" s="54"/>
      <c r="C32" s="4"/>
      <c r="D32" s="15"/>
      <c r="E32" s="2"/>
      <c r="F32" s="15"/>
      <c r="G32" s="2"/>
      <c r="H32" s="15"/>
      <c r="I32" s="2"/>
      <c r="J32" s="15"/>
      <c r="K32" s="44"/>
      <c r="L32" s="44"/>
      <c r="M32" s="44"/>
      <c r="N32" s="44"/>
      <c r="O32" s="44"/>
      <c r="P32" s="45"/>
    </row>
    <row r="33" spans="1:16" x14ac:dyDescent="0.3">
      <c r="A33" s="46"/>
      <c r="B33" s="54"/>
      <c r="C33" s="4"/>
      <c r="D33" s="15"/>
      <c r="E33" s="2"/>
      <c r="F33" s="15"/>
      <c r="G33" s="2"/>
      <c r="H33" s="15"/>
      <c r="I33" s="2"/>
      <c r="J33" s="15"/>
      <c r="K33" s="44"/>
      <c r="L33" s="44"/>
      <c r="M33" s="44"/>
      <c r="N33" s="44"/>
      <c r="O33" s="44"/>
      <c r="P33" s="44"/>
    </row>
    <row r="34" spans="1:16" x14ac:dyDescent="0.3">
      <c r="A34" s="15"/>
      <c r="B34" s="19"/>
      <c r="C34" s="15"/>
      <c r="D34" s="15"/>
      <c r="E34" s="15"/>
      <c r="F34" s="15"/>
      <c r="G34" s="15"/>
      <c r="H34" s="15"/>
      <c r="I34" s="15"/>
      <c r="J34" s="15"/>
      <c r="K34" s="44"/>
      <c r="L34" s="44"/>
      <c r="M34" s="44"/>
      <c r="N34" s="44"/>
      <c r="O34" s="44"/>
      <c r="P34" s="44"/>
    </row>
    <row r="35" spans="1:16" ht="18" x14ac:dyDescent="0.35">
      <c r="A35" s="47"/>
      <c r="B35" s="47"/>
      <c r="C35" s="47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</row>
    <row r="36" spans="1:16" ht="18" x14ac:dyDescent="0.35">
      <c r="A36" s="47"/>
      <c r="B36" s="47"/>
      <c r="C36" s="47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44"/>
    </row>
    <row r="37" spans="1:16" x14ac:dyDescent="0.3">
      <c r="A37" s="44"/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</row>
    <row r="38" spans="1:16" x14ac:dyDescent="0.3">
      <c r="A38" s="44"/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4"/>
    </row>
    <row r="39" spans="1:16" x14ac:dyDescent="0.3">
      <c r="A39" s="44"/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44"/>
      <c r="P39" s="44"/>
    </row>
    <row r="40" spans="1:16" x14ac:dyDescent="0.3">
      <c r="A40" s="44"/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44"/>
      <c r="P40" s="44"/>
    </row>
    <row r="41" spans="1:16" x14ac:dyDescent="0.3">
      <c r="A41" s="44"/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44"/>
      <c r="P41" s="44"/>
    </row>
    <row r="42" spans="1:16" x14ac:dyDescent="0.3">
      <c r="A42" s="44"/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44"/>
      <c r="P42" s="44"/>
    </row>
    <row r="43" spans="1:16" x14ac:dyDescent="0.3">
      <c r="A43" s="44"/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</row>
    <row r="44" spans="1:16" x14ac:dyDescent="0.3">
      <c r="A44" s="44"/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44"/>
      <c r="P44" s="44"/>
    </row>
    <row r="45" spans="1:16" x14ac:dyDescent="0.3">
      <c r="A45" s="44"/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44"/>
      <c r="P45" s="44"/>
    </row>
    <row r="46" spans="1:16" x14ac:dyDescent="0.3">
      <c r="A46" s="44"/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44"/>
      <c r="P46" s="44"/>
    </row>
    <row r="47" spans="1:16" x14ac:dyDescent="0.3">
      <c r="A47" s="44"/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44"/>
      <c r="P47" s="44"/>
    </row>
    <row r="48" spans="1:16" x14ac:dyDescent="0.3">
      <c r="A48" s="44"/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44"/>
      <c r="P48" s="44"/>
    </row>
    <row r="49" spans="1:16" x14ac:dyDescent="0.3">
      <c r="A49" s="44"/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44"/>
      <c r="P49" s="44"/>
    </row>
    <row r="50" spans="1:16" x14ac:dyDescent="0.3">
      <c r="A50" s="44"/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44"/>
      <c r="P50" s="44"/>
    </row>
    <row r="51" spans="1:16" x14ac:dyDescent="0.3">
      <c r="A51" s="44"/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44"/>
      <c r="P51" s="44"/>
    </row>
    <row r="52" spans="1:16" x14ac:dyDescent="0.3">
      <c r="A52" s="44"/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44"/>
      <c r="P52" s="44"/>
    </row>
    <row r="53" spans="1:16" x14ac:dyDescent="0.3">
      <c r="A53" s="44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</row>
    <row r="54" spans="1:16" x14ac:dyDescent="0.3">
      <c r="A54" s="44"/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44"/>
      <c r="P54" s="44"/>
    </row>
    <row r="55" spans="1:16" x14ac:dyDescent="0.3">
      <c r="A55" s="44"/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44"/>
      <c r="P55" s="44"/>
    </row>
    <row r="56" spans="1:16" x14ac:dyDescent="0.3">
      <c r="A56" s="44"/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44"/>
      <c r="P56" s="44"/>
    </row>
    <row r="57" spans="1:16" x14ac:dyDescent="0.3">
      <c r="A57" s="44"/>
      <c r="B57" s="44"/>
      <c r="C57" s="44"/>
      <c r="D57" s="44"/>
      <c r="E57" s="44"/>
      <c r="F57" s="44"/>
      <c r="G57" s="44"/>
      <c r="H57" s="44"/>
      <c r="I57" s="44"/>
      <c r="J57" s="44"/>
      <c r="K57" s="44"/>
      <c r="L57" s="44"/>
      <c r="M57" s="44"/>
      <c r="N57" s="44"/>
      <c r="O57" s="44"/>
      <c r="P57" s="44"/>
    </row>
    <row r="58" spans="1:16" x14ac:dyDescent="0.3">
      <c r="A58" s="44"/>
      <c r="B58" s="44"/>
      <c r="C58" s="44"/>
      <c r="D58" s="44"/>
      <c r="E58" s="44"/>
      <c r="F58" s="44"/>
      <c r="G58" s="44"/>
      <c r="H58" s="44"/>
      <c r="I58" s="44"/>
      <c r="J58" s="44"/>
      <c r="K58" s="44"/>
      <c r="L58" s="44"/>
      <c r="M58" s="44"/>
      <c r="N58" s="44"/>
      <c r="O58" s="44"/>
      <c r="P58" s="44"/>
    </row>
    <row r="59" spans="1:16" x14ac:dyDescent="0.3">
      <c r="A59" s="44"/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44"/>
      <c r="P59" s="44"/>
    </row>
    <row r="60" spans="1:16" x14ac:dyDescent="0.3">
      <c r="A60" s="44"/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44"/>
      <c r="P60" s="44"/>
    </row>
    <row r="61" spans="1:16" x14ac:dyDescent="0.3">
      <c r="A61" s="44"/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44"/>
      <c r="P61" s="44"/>
    </row>
    <row r="62" spans="1:16" x14ac:dyDescent="0.3">
      <c r="A62" s="44"/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44"/>
      <c r="P62" s="44"/>
    </row>
    <row r="63" spans="1:16" x14ac:dyDescent="0.3">
      <c r="A63" s="44"/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44"/>
      <c r="P63" s="44"/>
    </row>
    <row r="64" spans="1:16" x14ac:dyDescent="0.3">
      <c r="A64" s="44"/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44"/>
      <c r="P64" s="44"/>
    </row>
    <row r="65" spans="1:16" x14ac:dyDescent="0.3">
      <c r="A65" s="44"/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44"/>
      <c r="P65" s="44"/>
    </row>
    <row r="66" spans="1:16" x14ac:dyDescent="0.3">
      <c r="A66" s="44"/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44"/>
      <c r="P66" s="44"/>
    </row>
    <row r="67" spans="1:16" x14ac:dyDescent="0.3">
      <c r="A67" s="44"/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44"/>
      <c r="P67" s="44"/>
    </row>
    <row r="68" spans="1:16" x14ac:dyDescent="0.3">
      <c r="A68" s="44"/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44"/>
      <c r="P68" s="44"/>
    </row>
    <row r="69" spans="1:16" x14ac:dyDescent="0.3">
      <c r="A69" s="44"/>
      <c r="B69" s="44"/>
      <c r="C69" s="44"/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44"/>
      <c r="P69" s="44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Z261"/>
  <sheetViews>
    <sheetView workbookViewId="0">
      <selection activeCell="L4" sqref="L4"/>
    </sheetView>
  </sheetViews>
  <sheetFormatPr defaultRowHeight="14.4" x14ac:dyDescent="0.3"/>
  <cols>
    <col min="1" max="1" width="16.33203125" customWidth="1"/>
    <col min="2" max="2" width="31.6640625" customWidth="1"/>
    <col min="3" max="3" width="2.33203125" customWidth="1"/>
    <col min="4" max="7" width="4.6640625" customWidth="1"/>
    <col min="8" max="8" width="5.109375" customWidth="1"/>
    <col min="9" max="9" width="4.6640625" customWidth="1"/>
    <col min="10" max="10" width="3.33203125" style="12" customWidth="1"/>
    <col min="11" max="11" width="3" customWidth="1"/>
    <col min="12" max="12" width="6.6640625" customWidth="1"/>
    <col min="13" max="13" width="12" customWidth="1"/>
    <col min="14" max="14" width="1.88671875" customWidth="1"/>
    <col min="15" max="22" width="7.6640625" customWidth="1"/>
    <col min="25" max="25" width="9" customWidth="1"/>
    <col min="26" max="26" width="5.109375" style="15" customWidth="1"/>
  </cols>
  <sheetData>
    <row r="1" spans="1:25" ht="18" x14ac:dyDescent="0.35">
      <c r="A1" s="61" t="s">
        <v>22</v>
      </c>
      <c r="B1" s="61"/>
      <c r="C1" s="61"/>
      <c r="D1" s="61"/>
      <c r="E1" s="61"/>
      <c r="F1" s="61"/>
      <c r="G1" s="61"/>
      <c r="H1" s="61"/>
      <c r="I1" s="61"/>
      <c r="J1" s="18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</row>
    <row r="2" spans="1:25" ht="15" customHeight="1" x14ac:dyDescent="0.3">
      <c r="A2" s="14" t="s">
        <v>48</v>
      </c>
      <c r="B2" s="15"/>
      <c r="C2" s="15"/>
      <c r="D2" s="15"/>
      <c r="E2" s="15"/>
      <c r="F2" s="15"/>
      <c r="G2" s="15"/>
      <c r="H2" s="15"/>
      <c r="I2" s="15"/>
      <c r="J2" s="19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</row>
    <row r="3" spans="1:25" x14ac:dyDescent="0.3">
      <c r="A3" s="21"/>
      <c r="B3" s="6"/>
      <c r="C3" s="15"/>
      <c r="D3" s="66" t="s">
        <v>23</v>
      </c>
      <c r="E3" s="66"/>
      <c r="F3" s="66"/>
      <c r="G3" s="66"/>
      <c r="H3" s="66"/>
      <c r="I3" s="66"/>
      <c r="J3" s="20"/>
      <c r="K3" s="15"/>
      <c r="L3" s="14" t="s">
        <v>49</v>
      </c>
      <c r="M3" s="14"/>
      <c r="N3" s="14"/>
      <c r="O3" s="67" t="s">
        <v>50</v>
      </c>
      <c r="P3" s="67"/>
      <c r="Q3" s="67"/>
      <c r="R3" s="67"/>
      <c r="S3" s="67"/>
      <c r="T3" s="67"/>
      <c r="U3" s="67"/>
      <c r="V3" s="67"/>
      <c r="W3" s="67"/>
      <c r="X3" s="67"/>
      <c r="Y3" s="15"/>
    </row>
    <row r="4" spans="1:25" x14ac:dyDescent="0.3">
      <c r="A4" s="21" t="str">
        <f>'0-DERS BİLGİLERİ'!A3</f>
        <v>Dersin Kodu</v>
      </c>
      <c r="B4" s="6">
        <f>'0-DERS BİLGİLERİ'!B3</f>
        <v>0</v>
      </c>
      <c r="C4" s="15"/>
      <c r="D4" s="21" t="s">
        <v>17</v>
      </c>
      <c r="E4" s="7">
        <f>'B-SINAV-SORU KATSAYILARI'!B5</f>
        <v>40</v>
      </c>
      <c r="F4" s="8"/>
      <c r="G4" s="8"/>
      <c r="H4" s="8"/>
      <c r="I4" s="9"/>
      <c r="J4" s="19"/>
      <c r="K4" s="15"/>
      <c r="L4" s="23"/>
      <c r="M4" s="30" t="s">
        <v>52</v>
      </c>
      <c r="N4" s="15"/>
      <c r="O4" s="11"/>
      <c r="P4" s="11"/>
      <c r="Q4" s="11"/>
      <c r="R4" s="11"/>
      <c r="S4" s="11"/>
      <c r="T4" s="11"/>
      <c r="U4" s="11"/>
      <c r="V4" s="11"/>
      <c r="W4" s="11"/>
      <c r="X4" s="11"/>
      <c r="Y4" s="15"/>
    </row>
    <row r="5" spans="1:25" x14ac:dyDescent="0.3">
      <c r="A5" s="21" t="str">
        <f>'0-DERS BİLGİLERİ'!A4</f>
        <v>Dersin Adı</v>
      </c>
      <c r="B5" s="6">
        <f>'0-DERS BİLGİLERİ'!B4</f>
        <v>0</v>
      </c>
      <c r="C5" s="15"/>
      <c r="D5" s="21" t="s">
        <v>18</v>
      </c>
      <c r="E5" s="7">
        <f>'B-SINAV-SORU KATSAYILARI'!B6</f>
        <v>0</v>
      </c>
      <c r="F5" s="8"/>
      <c r="G5" s="8"/>
      <c r="H5" s="8"/>
      <c r="I5" s="9"/>
      <c r="J5" s="19"/>
      <c r="K5" s="15"/>
      <c r="L5" s="21" t="s">
        <v>25</v>
      </c>
      <c r="M5" s="6">
        <f>COUNTIF($I$10:$I$258,L5)</f>
        <v>0</v>
      </c>
      <c r="N5" s="15"/>
      <c r="P5" s="12"/>
      <c r="Y5" s="15"/>
    </row>
    <row r="6" spans="1:25" x14ac:dyDescent="0.3">
      <c r="A6" s="21" t="str">
        <f>'0-DERS BİLGİLERİ'!A5</f>
        <v>Öğretim Üyesi</v>
      </c>
      <c r="B6" s="6">
        <f>'0-DERS BİLGİLERİ'!B5</f>
        <v>0</v>
      </c>
      <c r="C6" s="15"/>
      <c r="D6" s="21" t="s">
        <v>19</v>
      </c>
      <c r="E6" s="7">
        <f>'B-SINAV-SORU KATSAYILARI'!B7</f>
        <v>0</v>
      </c>
      <c r="F6" s="8"/>
      <c r="G6" s="8"/>
      <c r="H6" s="8"/>
      <c r="I6" s="9"/>
      <c r="J6" s="19"/>
      <c r="K6" s="15"/>
      <c r="L6" s="21" t="s">
        <v>26</v>
      </c>
      <c r="M6" s="6">
        <f t="shared" ref="M6:M18" si="0">COUNTIF($I$10:$I$258,L6)</f>
        <v>0</v>
      </c>
      <c r="N6" s="15"/>
      <c r="Y6" s="15"/>
    </row>
    <row r="7" spans="1:25" x14ac:dyDescent="0.3">
      <c r="A7" s="21" t="str">
        <f>'0-DERS BİLGİLERİ'!A6</f>
        <v>Yarıyılı ve Dönemi </v>
      </c>
      <c r="B7" s="6" t="str">
        <f>'0-DERS BİLGİLERİ'!B6</f>
        <v>2025-2026</v>
      </c>
      <c r="C7" s="15"/>
      <c r="D7" s="21" t="s">
        <v>4</v>
      </c>
      <c r="E7" s="7">
        <f>'B-SINAV-SORU KATSAYILARI'!B8</f>
        <v>60</v>
      </c>
      <c r="F7" s="8"/>
      <c r="G7" s="8"/>
      <c r="H7" s="8"/>
      <c r="I7" s="9"/>
      <c r="J7" s="19"/>
      <c r="K7" s="15"/>
      <c r="L7" s="21" t="s">
        <v>27</v>
      </c>
      <c r="M7" s="6">
        <f t="shared" si="0"/>
        <v>0</v>
      </c>
      <c r="N7" s="15"/>
      <c r="Y7" s="15"/>
    </row>
    <row r="8" spans="1:25" x14ac:dyDescent="0.3">
      <c r="A8" s="15"/>
      <c r="B8" s="15"/>
      <c r="C8" s="15"/>
      <c r="D8" s="15"/>
      <c r="E8" s="15"/>
      <c r="F8" s="15"/>
      <c r="G8" s="15"/>
      <c r="H8" s="15"/>
      <c r="I8" s="15"/>
      <c r="J8" s="19"/>
      <c r="K8" s="15"/>
      <c r="L8" s="21" t="s">
        <v>28</v>
      </c>
      <c r="M8" s="6">
        <f t="shared" si="0"/>
        <v>0</v>
      </c>
      <c r="N8" s="15"/>
      <c r="Y8" s="15"/>
    </row>
    <row r="9" spans="1:25" x14ac:dyDescent="0.3">
      <c r="A9" s="22" t="s">
        <v>14</v>
      </c>
      <c r="B9" s="22" t="s">
        <v>15</v>
      </c>
      <c r="C9" s="15"/>
      <c r="D9" s="21" t="s">
        <v>17</v>
      </c>
      <c r="E9" s="21" t="s">
        <v>18</v>
      </c>
      <c r="F9" s="21" t="s">
        <v>19</v>
      </c>
      <c r="G9" s="21" t="s">
        <v>4</v>
      </c>
      <c r="H9" s="21" t="s">
        <v>20</v>
      </c>
      <c r="I9" s="21" t="s">
        <v>21</v>
      </c>
      <c r="J9" s="19"/>
      <c r="K9" s="15"/>
      <c r="L9" s="21" t="s">
        <v>29</v>
      </c>
      <c r="M9" s="6">
        <f t="shared" si="0"/>
        <v>0</v>
      </c>
      <c r="N9" s="15"/>
      <c r="Y9" s="15"/>
    </row>
    <row r="10" spans="1:25" x14ac:dyDescent="0.3">
      <c r="A10" s="6" t="str">
        <f>IF('A-ÖĞRENCİ LİSTESİ-NOTLAR'!A4&gt;0,'A-ÖĞRENCİ LİSTESİ-NOTLAR'!A4,"")</f>
        <v/>
      </c>
      <c r="B10" s="6" t="str">
        <f>IF('A-ÖĞRENCİ LİSTESİ-NOTLAR'!B4&gt;0,'A-ÖĞRENCİ LİSTESİ-NOTLAR'!B4,"")</f>
        <v/>
      </c>
      <c r="C10" s="15"/>
      <c r="D10" s="6" t="str">
        <f>IF('A-ÖĞRENCİ LİSTESİ-NOTLAR'!D4&gt;0,'A-ÖĞRENCİ LİSTESİ-NOTLAR'!D4,"0")</f>
        <v>0</v>
      </c>
      <c r="E10" s="6" t="str">
        <f>IF('A-ÖĞRENCİ LİSTESİ-NOTLAR'!F4&gt;0,'A-ÖĞRENCİ LİSTESİ-NOTLAR'!F4,"0")</f>
        <v>0</v>
      </c>
      <c r="F10" s="6" t="str">
        <f>IF('A-ÖĞRENCİ LİSTESİ-NOTLAR'!H4&gt;0,'A-ÖĞRENCİ LİSTESİ-NOTLAR'!H4,"0")</f>
        <v>0</v>
      </c>
      <c r="G10" s="6" t="str">
        <f>IF('A-ÖĞRENCİ LİSTESİ-NOTLAR'!J4&gt;0,'A-ÖĞRENCİ LİSTESİ-NOTLAR'!J4,"0")</f>
        <v>0</v>
      </c>
      <c r="H10" s="6">
        <f>IF(D10="","",(ROUND((D10*$E$4/100+E10*$E$5/100+F10*$E$6/100+G10*$E$7/100),0)))</f>
        <v>0</v>
      </c>
      <c r="I10" s="6" t="str">
        <f>IF('A-ÖĞRENCİ LİSTESİ-NOTLAR'!L4="","",'A-ÖĞRENCİ LİSTESİ-NOTLAR'!L4)</f>
        <v/>
      </c>
      <c r="J10" s="19"/>
      <c r="K10" s="15"/>
      <c r="L10" s="21" t="s">
        <v>30</v>
      </c>
      <c r="M10" s="6">
        <f t="shared" si="0"/>
        <v>0</v>
      </c>
      <c r="N10" s="15"/>
      <c r="Y10" s="15"/>
    </row>
    <row r="11" spans="1:25" x14ac:dyDescent="0.3">
      <c r="A11" s="6" t="str">
        <f>IF('A-ÖĞRENCİ LİSTESİ-NOTLAR'!A5&gt;0,'A-ÖĞRENCİ LİSTESİ-NOTLAR'!A5,"")</f>
        <v/>
      </c>
      <c r="B11" s="6" t="str">
        <f>IF('A-ÖĞRENCİ LİSTESİ-NOTLAR'!B5&gt;0,'A-ÖĞRENCİ LİSTESİ-NOTLAR'!B5,"")</f>
        <v/>
      </c>
      <c r="C11" s="15"/>
      <c r="D11" s="6" t="str">
        <f>IF('A-ÖĞRENCİ LİSTESİ-NOTLAR'!D5&gt;0,'A-ÖĞRENCİ LİSTESİ-NOTLAR'!D5,"0")</f>
        <v>0</v>
      </c>
      <c r="E11" s="6" t="str">
        <f>IF('A-ÖĞRENCİ LİSTESİ-NOTLAR'!F5&gt;0,'A-ÖĞRENCİ LİSTESİ-NOTLAR'!F5,"0")</f>
        <v>0</v>
      </c>
      <c r="F11" s="6" t="str">
        <f>IF('A-ÖĞRENCİ LİSTESİ-NOTLAR'!H5&gt;0,'A-ÖĞRENCİ LİSTESİ-NOTLAR'!H5,"0")</f>
        <v>0</v>
      </c>
      <c r="G11" s="6" t="str">
        <f>IF('A-ÖĞRENCİ LİSTESİ-NOTLAR'!J5&gt;0,'A-ÖĞRENCİ LİSTESİ-NOTLAR'!J5,"0")</f>
        <v>0</v>
      </c>
      <c r="H11" s="6">
        <f t="shared" ref="H11:H12" si="1">IF(D11="","",(ROUND((D11*$E$4/100+E11*$E$5/100+F11*$E$6/100+G11*$E$7/100),0)))</f>
        <v>0</v>
      </c>
      <c r="I11" s="6" t="str">
        <f>IF('A-ÖĞRENCİ LİSTESİ-NOTLAR'!L5="","",'A-ÖĞRENCİ LİSTESİ-NOTLAR'!L5)</f>
        <v/>
      </c>
      <c r="J11" s="19"/>
      <c r="K11" s="15"/>
      <c r="L11" s="21" t="s">
        <v>31</v>
      </c>
      <c r="M11" s="6">
        <f t="shared" si="0"/>
        <v>0</v>
      </c>
      <c r="N11" s="15"/>
      <c r="Y11" s="15"/>
    </row>
    <row r="12" spans="1:25" x14ac:dyDescent="0.3">
      <c r="A12" s="6" t="str">
        <f>IF('A-ÖĞRENCİ LİSTESİ-NOTLAR'!A6&gt;0,'A-ÖĞRENCİ LİSTESİ-NOTLAR'!A6,"")</f>
        <v/>
      </c>
      <c r="B12" s="6" t="str">
        <f>IF('A-ÖĞRENCİ LİSTESİ-NOTLAR'!B6&gt;0,'A-ÖĞRENCİ LİSTESİ-NOTLAR'!B6,"")</f>
        <v/>
      </c>
      <c r="C12" s="15"/>
      <c r="D12" s="6" t="str">
        <f>IF('A-ÖĞRENCİ LİSTESİ-NOTLAR'!D6&gt;0,'A-ÖĞRENCİ LİSTESİ-NOTLAR'!D6,"0")</f>
        <v>0</v>
      </c>
      <c r="E12" s="6" t="str">
        <f>IF('A-ÖĞRENCİ LİSTESİ-NOTLAR'!F6&gt;0,'A-ÖĞRENCİ LİSTESİ-NOTLAR'!F6,"0")</f>
        <v>0</v>
      </c>
      <c r="F12" s="6" t="str">
        <f>IF('A-ÖĞRENCİ LİSTESİ-NOTLAR'!H6&gt;0,'A-ÖĞRENCİ LİSTESİ-NOTLAR'!H6,"0")</f>
        <v>0</v>
      </c>
      <c r="G12" s="6" t="str">
        <f>IF('A-ÖĞRENCİ LİSTESİ-NOTLAR'!J6&gt;0,'A-ÖĞRENCİ LİSTESİ-NOTLAR'!J6,"0")</f>
        <v>0</v>
      </c>
      <c r="H12" s="6">
        <f t="shared" si="1"/>
        <v>0</v>
      </c>
      <c r="I12" s="6" t="str">
        <f>IF('A-ÖĞRENCİ LİSTESİ-NOTLAR'!L6="","",'A-ÖĞRENCİ LİSTESİ-NOTLAR'!L6)</f>
        <v/>
      </c>
      <c r="J12" s="19" t="str">
        <f t="shared" ref="J12:J74" si="2">B12</f>
        <v/>
      </c>
      <c r="K12" s="15"/>
      <c r="L12" s="21" t="s">
        <v>32</v>
      </c>
      <c r="M12" s="6">
        <f t="shared" si="0"/>
        <v>0</v>
      </c>
      <c r="N12" s="15"/>
      <c r="Y12" s="15"/>
    </row>
    <row r="13" spans="1:25" x14ac:dyDescent="0.3">
      <c r="A13" s="6" t="str">
        <f>IF('A-ÖĞRENCİ LİSTESİ-NOTLAR'!A7&gt;0,'A-ÖĞRENCİ LİSTESİ-NOTLAR'!A7,"")</f>
        <v/>
      </c>
      <c r="B13" s="6" t="str">
        <f>IF('A-ÖĞRENCİ LİSTESİ-NOTLAR'!B7&gt;0,'A-ÖĞRENCİ LİSTESİ-NOTLAR'!B7,"")</f>
        <v/>
      </c>
      <c r="C13" s="15"/>
      <c r="D13" s="6" t="str">
        <f>IF('A-ÖĞRENCİ LİSTESİ-NOTLAR'!D7&gt;0,'A-ÖĞRENCİ LİSTESİ-NOTLAR'!D7,"0")</f>
        <v>0</v>
      </c>
      <c r="E13" s="6" t="str">
        <f>IF('A-ÖĞRENCİ LİSTESİ-NOTLAR'!F7&gt;0,'A-ÖĞRENCİ LİSTESİ-NOTLAR'!F7,"0")</f>
        <v>0</v>
      </c>
      <c r="F13" s="6" t="str">
        <f>IF('A-ÖĞRENCİ LİSTESİ-NOTLAR'!H7&gt;0,'A-ÖĞRENCİ LİSTESİ-NOTLAR'!H7,"0")</f>
        <v>0</v>
      </c>
      <c r="G13" s="6" t="str">
        <f>IF('A-ÖĞRENCİ LİSTESİ-NOTLAR'!J7&gt;0,'A-ÖĞRENCİ LİSTESİ-NOTLAR'!J7,"0")</f>
        <v>0</v>
      </c>
      <c r="H13" s="6">
        <f t="shared" ref="H13:H76" si="3">IF(D13="","",(ROUND((D13*$E$4/100+E13*$E$5/100+F13*$E$6/100+G13*$E$7/100),0)))</f>
        <v>0</v>
      </c>
      <c r="I13" s="6" t="str">
        <f>IF('A-ÖĞRENCİ LİSTESİ-NOTLAR'!L7="","",'A-ÖĞRENCİ LİSTESİ-NOTLAR'!L7)</f>
        <v/>
      </c>
      <c r="J13" s="19" t="str">
        <f t="shared" si="2"/>
        <v/>
      </c>
      <c r="K13" s="15"/>
      <c r="L13" s="21" t="s">
        <v>33</v>
      </c>
      <c r="M13" s="6">
        <f t="shared" si="0"/>
        <v>0</v>
      </c>
      <c r="N13" s="15"/>
      <c r="Y13" s="15"/>
    </row>
    <row r="14" spans="1:25" x14ac:dyDescent="0.3">
      <c r="A14" s="6" t="str">
        <f>IF('A-ÖĞRENCİ LİSTESİ-NOTLAR'!A8&gt;0,'A-ÖĞRENCİ LİSTESİ-NOTLAR'!A8,"")</f>
        <v/>
      </c>
      <c r="B14" s="6" t="str">
        <f>IF('A-ÖĞRENCİ LİSTESİ-NOTLAR'!B8&gt;0,'A-ÖĞRENCİ LİSTESİ-NOTLAR'!B8,"")</f>
        <v/>
      </c>
      <c r="C14" s="15"/>
      <c r="D14" s="6" t="str">
        <f>IF('A-ÖĞRENCİ LİSTESİ-NOTLAR'!D8&gt;0,'A-ÖĞRENCİ LİSTESİ-NOTLAR'!D8,"0")</f>
        <v>0</v>
      </c>
      <c r="E14" s="6" t="str">
        <f>IF('A-ÖĞRENCİ LİSTESİ-NOTLAR'!F8&gt;0,'A-ÖĞRENCİ LİSTESİ-NOTLAR'!F8,"0")</f>
        <v>0</v>
      </c>
      <c r="F14" s="6" t="str">
        <f>IF('A-ÖĞRENCİ LİSTESİ-NOTLAR'!H8&gt;0,'A-ÖĞRENCİ LİSTESİ-NOTLAR'!H8,"0")</f>
        <v>0</v>
      </c>
      <c r="G14" s="6" t="str">
        <f>IF('A-ÖĞRENCİ LİSTESİ-NOTLAR'!J8&gt;0,'A-ÖĞRENCİ LİSTESİ-NOTLAR'!J8,"0")</f>
        <v>0</v>
      </c>
      <c r="H14" s="6">
        <f t="shared" si="3"/>
        <v>0</v>
      </c>
      <c r="I14" s="6" t="str">
        <f>IF('A-ÖĞRENCİ LİSTESİ-NOTLAR'!L8="","",'A-ÖĞRENCİ LİSTESİ-NOTLAR'!L8)</f>
        <v/>
      </c>
      <c r="J14" s="19" t="str">
        <f t="shared" si="2"/>
        <v/>
      </c>
      <c r="K14" s="15"/>
      <c r="L14" s="21" t="s">
        <v>34</v>
      </c>
      <c r="M14" s="6">
        <f t="shared" si="0"/>
        <v>0</v>
      </c>
      <c r="N14" s="15"/>
      <c r="Y14" s="15"/>
    </row>
    <row r="15" spans="1:25" x14ac:dyDescent="0.3">
      <c r="A15" s="6" t="str">
        <f>IF('A-ÖĞRENCİ LİSTESİ-NOTLAR'!A9&gt;0,'A-ÖĞRENCİ LİSTESİ-NOTLAR'!A9,"")</f>
        <v/>
      </c>
      <c r="B15" s="6" t="str">
        <f>IF('A-ÖĞRENCİ LİSTESİ-NOTLAR'!B9&gt;0,'A-ÖĞRENCİ LİSTESİ-NOTLAR'!B9,"")</f>
        <v/>
      </c>
      <c r="C15" s="15"/>
      <c r="D15" s="6" t="str">
        <f>IF('A-ÖĞRENCİ LİSTESİ-NOTLAR'!D9&gt;0,'A-ÖĞRENCİ LİSTESİ-NOTLAR'!D9,"0")</f>
        <v>0</v>
      </c>
      <c r="E15" s="6" t="str">
        <f>IF('A-ÖĞRENCİ LİSTESİ-NOTLAR'!F9&gt;0,'A-ÖĞRENCİ LİSTESİ-NOTLAR'!F9,"0")</f>
        <v>0</v>
      </c>
      <c r="F15" s="6" t="str">
        <f>IF('A-ÖĞRENCİ LİSTESİ-NOTLAR'!H9&gt;0,'A-ÖĞRENCİ LİSTESİ-NOTLAR'!H9,"0")</f>
        <v>0</v>
      </c>
      <c r="G15" s="6" t="str">
        <f>IF('A-ÖĞRENCİ LİSTESİ-NOTLAR'!J9&gt;0,'A-ÖĞRENCİ LİSTESİ-NOTLAR'!J9,"0")</f>
        <v>0</v>
      </c>
      <c r="H15" s="6">
        <f t="shared" si="3"/>
        <v>0</v>
      </c>
      <c r="I15" s="6" t="str">
        <f>IF('A-ÖĞRENCİ LİSTESİ-NOTLAR'!L9="","",'A-ÖĞRENCİ LİSTESİ-NOTLAR'!L9)</f>
        <v/>
      </c>
      <c r="J15" s="19" t="str">
        <f t="shared" si="2"/>
        <v/>
      </c>
      <c r="K15" s="15"/>
      <c r="L15" s="21" t="s">
        <v>35</v>
      </c>
      <c r="M15" s="6">
        <f t="shared" si="0"/>
        <v>0</v>
      </c>
      <c r="N15" s="15"/>
      <c r="Y15" s="15"/>
    </row>
    <row r="16" spans="1:25" x14ac:dyDescent="0.3">
      <c r="A16" s="6" t="str">
        <f>IF('A-ÖĞRENCİ LİSTESİ-NOTLAR'!A10&gt;0,'A-ÖĞRENCİ LİSTESİ-NOTLAR'!A10,"")</f>
        <v/>
      </c>
      <c r="B16" s="6" t="str">
        <f>IF('A-ÖĞRENCİ LİSTESİ-NOTLAR'!B10&gt;0,'A-ÖĞRENCİ LİSTESİ-NOTLAR'!B10,"")</f>
        <v/>
      </c>
      <c r="C16" s="15"/>
      <c r="D16" s="6" t="str">
        <f>IF('A-ÖĞRENCİ LİSTESİ-NOTLAR'!D10&gt;0,'A-ÖĞRENCİ LİSTESİ-NOTLAR'!D10,"0")</f>
        <v>0</v>
      </c>
      <c r="E16" s="6" t="str">
        <f>IF('A-ÖĞRENCİ LİSTESİ-NOTLAR'!F10&gt;0,'A-ÖĞRENCİ LİSTESİ-NOTLAR'!F10,"0")</f>
        <v>0</v>
      </c>
      <c r="F16" s="6" t="str">
        <f>IF('A-ÖĞRENCİ LİSTESİ-NOTLAR'!H10&gt;0,'A-ÖĞRENCİ LİSTESİ-NOTLAR'!H10,"0")</f>
        <v>0</v>
      </c>
      <c r="G16" s="6" t="str">
        <f>IF('A-ÖĞRENCİ LİSTESİ-NOTLAR'!J10&gt;0,'A-ÖĞRENCİ LİSTESİ-NOTLAR'!J10,"0")</f>
        <v>0</v>
      </c>
      <c r="H16" s="6">
        <f t="shared" si="3"/>
        <v>0</v>
      </c>
      <c r="I16" s="6" t="str">
        <f>IF('A-ÖĞRENCİ LİSTESİ-NOTLAR'!L10="","",'A-ÖĞRENCİ LİSTESİ-NOTLAR'!L10)</f>
        <v/>
      </c>
      <c r="J16" s="19" t="str">
        <f t="shared" si="2"/>
        <v/>
      </c>
      <c r="K16" s="15"/>
      <c r="L16" s="21" t="s">
        <v>36</v>
      </c>
      <c r="M16" s="6">
        <f t="shared" si="0"/>
        <v>0</v>
      </c>
      <c r="N16" s="15"/>
      <c r="Y16" s="15"/>
    </row>
    <row r="17" spans="1:25" x14ac:dyDescent="0.3">
      <c r="A17" s="6" t="str">
        <f>IF('A-ÖĞRENCİ LİSTESİ-NOTLAR'!A11&gt;0,'A-ÖĞRENCİ LİSTESİ-NOTLAR'!A11,"")</f>
        <v/>
      </c>
      <c r="B17" s="6" t="str">
        <f>IF('A-ÖĞRENCİ LİSTESİ-NOTLAR'!B11&gt;0,'A-ÖĞRENCİ LİSTESİ-NOTLAR'!B11,"")</f>
        <v/>
      </c>
      <c r="C17" s="15"/>
      <c r="D17" s="6" t="str">
        <f>IF('A-ÖĞRENCİ LİSTESİ-NOTLAR'!D11&gt;0,'A-ÖĞRENCİ LİSTESİ-NOTLAR'!D11,"0")</f>
        <v>0</v>
      </c>
      <c r="E17" s="6" t="str">
        <f>IF('A-ÖĞRENCİ LİSTESİ-NOTLAR'!F11&gt;0,'A-ÖĞRENCİ LİSTESİ-NOTLAR'!F11,"0")</f>
        <v>0</v>
      </c>
      <c r="F17" s="6" t="str">
        <f>IF('A-ÖĞRENCİ LİSTESİ-NOTLAR'!H11&gt;0,'A-ÖĞRENCİ LİSTESİ-NOTLAR'!H11,"0")</f>
        <v>0</v>
      </c>
      <c r="G17" s="6" t="str">
        <f>IF('A-ÖĞRENCİ LİSTESİ-NOTLAR'!J11&gt;0,'A-ÖĞRENCİ LİSTESİ-NOTLAR'!J11,"0")</f>
        <v>0</v>
      </c>
      <c r="H17" s="6">
        <f t="shared" si="3"/>
        <v>0</v>
      </c>
      <c r="I17" s="6" t="str">
        <f>IF('A-ÖĞRENCİ LİSTESİ-NOTLAR'!L11="","",'A-ÖĞRENCİ LİSTESİ-NOTLAR'!L11)</f>
        <v/>
      </c>
      <c r="J17" s="19" t="str">
        <f t="shared" si="2"/>
        <v/>
      </c>
      <c r="K17" s="15"/>
      <c r="L17" s="21" t="s">
        <v>37</v>
      </c>
      <c r="M17" s="6">
        <f t="shared" si="0"/>
        <v>0</v>
      </c>
      <c r="N17" s="15"/>
      <c r="Y17" s="15"/>
    </row>
    <row r="18" spans="1:25" x14ac:dyDescent="0.3">
      <c r="A18" s="6" t="str">
        <f>IF('A-ÖĞRENCİ LİSTESİ-NOTLAR'!A12&gt;0,'A-ÖĞRENCİ LİSTESİ-NOTLAR'!A12,"")</f>
        <v/>
      </c>
      <c r="B18" s="6" t="str">
        <f>IF('A-ÖĞRENCİ LİSTESİ-NOTLAR'!B12&gt;0,'A-ÖĞRENCİ LİSTESİ-NOTLAR'!B12,"")</f>
        <v/>
      </c>
      <c r="C18" s="15"/>
      <c r="D18" s="6" t="str">
        <f>IF('A-ÖĞRENCİ LİSTESİ-NOTLAR'!D12&gt;0,'A-ÖĞRENCİ LİSTESİ-NOTLAR'!D12,"0")</f>
        <v>0</v>
      </c>
      <c r="E18" s="6" t="str">
        <f>IF('A-ÖĞRENCİ LİSTESİ-NOTLAR'!F12&gt;0,'A-ÖĞRENCİ LİSTESİ-NOTLAR'!F12,"0")</f>
        <v>0</v>
      </c>
      <c r="F18" s="6" t="str">
        <f>IF('A-ÖĞRENCİ LİSTESİ-NOTLAR'!H12&gt;0,'A-ÖĞRENCİ LİSTESİ-NOTLAR'!H12,"0")</f>
        <v>0</v>
      </c>
      <c r="G18" s="6" t="str">
        <f>IF('A-ÖĞRENCİ LİSTESİ-NOTLAR'!J12&gt;0,'A-ÖĞRENCİ LİSTESİ-NOTLAR'!J12,"0")</f>
        <v>0</v>
      </c>
      <c r="H18" s="6">
        <f t="shared" si="3"/>
        <v>0</v>
      </c>
      <c r="I18" s="6" t="str">
        <f>IF('A-ÖĞRENCİ LİSTESİ-NOTLAR'!L12="","",'A-ÖĞRENCİ LİSTESİ-NOTLAR'!L12)</f>
        <v/>
      </c>
      <c r="J18" s="19" t="str">
        <f t="shared" si="2"/>
        <v/>
      </c>
      <c r="K18" s="15"/>
      <c r="L18" s="21" t="s">
        <v>75</v>
      </c>
      <c r="M18" s="6">
        <f t="shared" si="0"/>
        <v>0</v>
      </c>
      <c r="N18" s="15"/>
      <c r="Y18" s="15"/>
    </row>
    <row r="19" spans="1:25" x14ac:dyDescent="0.3">
      <c r="A19" s="6" t="str">
        <f>IF('A-ÖĞRENCİ LİSTESİ-NOTLAR'!A13&gt;0,'A-ÖĞRENCİ LİSTESİ-NOTLAR'!A13,"")</f>
        <v/>
      </c>
      <c r="B19" s="6" t="str">
        <f>IF('A-ÖĞRENCİ LİSTESİ-NOTLAR'!B13&gt;0,'A-ÖĞRENCİ LİSTESİ-NOTLAR'!B13,"")</f>
        <v/>
      </c>
      <c r="C19" s="15"/>
      <c r="D19" s="6" t="str">
        <f>IF('A-ÖĞRENCİ LİSTESİ-NOTLAR'!D13&gt;0,'A-ÖĞRENCİ LİSTESİ-NOTLAR'!D13,"0")</f>
        <v>0</v>
      </c>
      <c r="E19" s="6" t="str">
        <f>IF('A-ÖĞRENCİ LİSTESİ-NOTLAR'!F13&gt;0,'A-ÖĞRENCİ LİSTESİ-NOTLAR'!F13,"0")</f>
        <v>0</v>
      </c>
      <c r="F19" s="6" t="str">
        <f>IF('A-ÖĞRENCİ LİSTESİ-NOTLAR'!H13&gt;0,'A-ÖĞRENCİ LİSTESİ-NOTLAR'!H13,"0")</f>
        <v>0</v>
      </c>
      <c r="G19" s="6" t="str">
        <f>IF('A-ÖĞRENCİ LİSTESİ-NOTLAR'!J13&gt;0,'A-ÖĞRENCİ LİSTESİ-NOTLAR'!J13,"0")</f>
        <v>0</v>
      </c>
      <c r="H19" s="6">
        <f t="shared" si="3"/>
        <v>0</v>
      </c>
      <c r="I19" s="6" t="str">
        <f>IF('A-ÖĞRENCİ LİSTESİ-NOTLAR'!L13="","",'A-ÖĞRENCİ LİSTESİ-NOTLAR'!L13)</f>
        <v/>
      </c>
      <c r="J19" s="19" t="str">
        <f t="shared" si="2"/>
        <v/>
      </c>
      <c r="K19" s="15"/>
      <c r="L19" s="68"/>
      <c r="M19" s="68"/>
      <c r="N19" s="15"/>
      <c r="O19" s="69"/>
      <c r="P19" s="69"/>
      <c r="Q19" s="69"/>
      <c r="R19" s="69"/>
      <c r="S19" s="69"/>
      <c r="T19" s="69"/>
      <c r="U19" s="69"/>
      <c r="V19" s="69"/>
      <c r="W19" s="69"/>
      <c r="X19" s="69"/>
      <c r="Y19" s="15"/>
    </row>
    <row r="20" spans="1:25" x14ac:dyDescent="0.3">
      <c r="A20" s="6" t="str">
        <f>IF('A-ÖĞRENCİ LİSTESİ-NOTLAR'!A14&gt;0,'A-ÖĞRENCİ LİSTESİ-NOTLAR'!A14,"")</f>
        <v/>
      </c>
      <c r="B20" s="6" t="str">
        <f>IF('A-ÖĞRENCİ LİSTESİ-NOTLAR'!B14&gt;0,'A-ÖĞRENCİ LİSTESİ-NOTLAR'!B14,"")</f>
        <v/>
      </c>
      <c r="C20" s="15"/>
      <c r="D20" s="6" t="str">
        <f>IF('A-ÖĞRENCİ LİSTESİ-NOTLAR'!D14&gt;0,'A-ÖĞRENCİ LİSTESİ-NOTLAR'!D14,"0")</f>
        <v>0</v>
      </c>
      <c r="E20" s="6" t="str">
        <f>IF('A-ÖĞRENCİ LİSTESİ-NOTLAR'!F14&gt;0,'A-ÖĞRENCİ LİSTESİ-NOTLAR'!F14,"0")</f>
        <v>0</v>
      </c>
      <c r="F20" s="6" t="str">
        <f>IF('A-ÖĞRENCİ LİSTESİ-NOTLAR'!H14&gt;0,'A-ÖĞRENCİ LİSTESİ-NOTLAR'!H14,"0")</f>
        <v>0</v>
      </c>
      <c r="G20" s="6" t="str">
        <f>IF('A-ÖĞRENCİ LİSTESİ-NOTLAR'!J14&gt;0,'A-ÖĞRENCİ LİSTESİ-NOTLAR'!J14,"0")</f>
        <v>0</v>
      </c>
      <c r="H20" s="6">
        <f t="shared" si="3"/>
        <v>0</v>
      </c>
      <c r="I20" s="6" t="str">
        <f>IF('A-ÖĞRENCİ LİSTESİ-NOTLAR'!L14="","",'A-ÖĞRENCİ LİSTESİ-NOTLAR'!L14)</f>
        <v/>
      </c>
      <c r="J20" s="19" t="str">
        <f t="shared" si="2"/>
        <v/>
      </c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</row>
    <row r="21" spans="1:25" x14ac:dyDescent="0.3">
      <c r="A21" s="6" t="str">
        <f>IF('A-ÖĞRENCİ LİSTESİ-NOTLAR'!A15&gt;0,'A-ÖĞRENCİ LİSTESİ-NOTLAR'!A15,"")</f>
        <v/>
      </c>
      <c r="B21" s="6" t="str">
        <f>IF('A-ÖĞRENCİ LİSTESİ-NOTLAR'!B15&gt;0,'A-ÖĞRENCİ LİSTESİ-NOTLAR'!B15,"")</f>
        <v/>
      </c>
      <c r="C21" s="15"/>
      <c r="D21" s="6" t="str">
        <f>IF('A-ÖĞRENCİ LİSTESİ-NOTLAR'!D15&gt;0,'A-ÖĞRENCİ LİSTESİ-NOTLAR'!D15,"0")</f>
        <v>0</v>
      </c>
      <c r="E21" s="6" t="str">
        <f>IF('A-ÖĞRENCİ LİSTESİ-NOTLAR'!F15&gt;0,'A-ÖĞRENCİ LİSTESİ-NOTLAR'!F15,"0")</f>
        <v>0</v>
      </c>
      <c r="F21" s="6" t="str">
        <f>IF('A-ÖĞRENCİ LİSTESİ-NOTLAR'!H15&gt;0,'A-ÖĞRENCİ LİSTESİ-NOTLAR'!H15,"0")</f>
        <v>0</v>
      </c>
      <c r="G21" s="6" t="str">
        <f>IF('A-ÖĞRENCİ LİSTESİ-NOTLAR'!J15&gt;0,'A-ÖĞRENCİ LİSTESİ-NOTLAR'!J15,"0")</f>
        <v>0</v>
      </c>
      <c r="H21" s="6">
        <f t="shared" si="3"/>
        <v>0</v>
      </c>
      <c r="I21" s="6" t="str">
        <f>IF('A-ÖĞRENCİ LİSTESİ-NOTLAR'!L15="","",'A-ÖĞRENCİ LİSTESİ-NOTLAR'!L15)</f>
        <v/>
      </c>
      <c r="J21" s="19" t="str">
        <f t="shared" si="2"/>
        <v/>
      </c>
      <c r="K21" s="15"/>
      <c r="L21" s="80" t="s">
        <v>51</v>
      </c>
      <c r="M21" s="80"/>
      <c r="N21" s="80"/>
      <c r="O21" s="80"/>
      <c r="P21" s="80"/>
      <c r="Q21" s="80"/>
      <c r="R21" s="80"/>
      <c r="S21" s="80"/>
      <c r="T21" s="80"/>
      <c r="U21" s="80"/>
      <c r="V21" s="80"/>
      <c r="W21" s="80"/>
      <c r="X21" s="80"/>
      <c r="Y21" s="15"/>
    </row>
    <row r="22" spans="1:25" x14ac:dyDescent="0.3">
      <c r="A22" s="6" t="str">
        <f>IF('A-ÖĞRENCİ LİSTESİ-NOTLAR'!A16&gt;0,'A-ÖĞRENCİ LİSTESİ-NOTLAR'!A16,"")</f>
        <v/>
      </c>
      <c r="B22" s="6" t="str">
        <f>IF('A-ÖĞRENCİ LİSTESİ-NOTLAR'!B16&gt;0,'A-ÖĞRENCİ LİSTESİ-NOTLAR'!B16,"")</f>
        <v/>
      </c>
      <c r="C22" s="15"/>
      <c r="D22" s="6" t="str">
        <f>IF('A-ÖĞRENCİ LİSTESİ-NOTLAR'!D16&gt;0,'A-ÖĞRENCİ LİSTESİ-NOTLAR'!D16,"0")</f>
        <v>0</v>
      </c>
      <c r="E22" s="6" t="str">
        <f>IF('A-ÖĞRENCİ LİSTESİ-NOTLAR'!F16&gt;0,'A-ÖĞRENCİ LİSTESİ-NOTLAR'!F16,"0")</f>
        <v>0</v>
      </c>
      <c r="F22" s="6" t="str">
        <f>IF('A-ÖĞRENCİ LİSTESİ-NOTLAR'!H16&gt;0,'A-ÖĞRENCİ LİSTESİ-NOTLAR'!H16,"0")</f>
        <v>0</v>
      </c>
      <c r="G22" s="6" t="str">
        <f>IF('A-ÖĞRENCİ LİSTESİ-NOTLAR'!J16&gt;0,'A-ÖĞRENCİ LİSTESİ-NOTLAR'!J16,"0")</f>
        <v>0</v>
      </c>
      <c r="H22" s="6">
        <f t="shared" si="3"/>
        <v>0</v>
      </c>
      <c r="I22" s="6" t="str">
        <f>IF('A-ÖĞRENCİ LİSTESİ-NOTLAR'!L16="","",'A-ÖĞRENCİ LİSTESİ-NOTLAR'!L16)</f>
        <v/>
      </c>
      <c r="J22" s="19" t="str">
        <f t="shared" si="2"/>
        <v/>
      </c>
      <c r="K22" s="15"/>
      <c r="L22" s="73" t="s">
        <v>45</v>
      </c>
      <c r="M22" s="74"/>
      <c r="N22" s="69"/>
      <c r="O22" s="62" t="s">
        <v>3</v>
      </c>
      <c r="P22" s="63"/>
      <c r="Q22" s="63" t="s">
        <v>5</v>
      </c>
      <c r="R22" s="63"/>
      <c r="S22" s="63" t="s">
        <v>7</v>
      </c>
      <c r="T22" s="63"/>
      <c r="U22" s="63" t="s">
        <v>6</v>
      </c>
      <c r="V22" s="63"/>
      <c r="W22" s="63" t="s">
        <v>44</v>
      </c>
      <c r="X22" s="70"/>
      <c r="Y22" s="15"/>
    </row>
    <row r="23" spans="1:25" x14ac:dyDescent="0.3">
      <c r="A23" s="6" t="str">
        <f>IF('A-ÖĞRENCİ LİSTESİ-NOTLAR'!A17&gt;0,'A-ÖĞRENCİ LİSTESİ-NOTLAR'!A17,"")</f>
        <v/>
      </c>
      <c r="B23" s="6" t="str">
        <f>IF('A-ÖĞRENCİ LİSTESİ-NOTLAR'!B17&gt;0,'A-ÖĞRENCİ LİSTESİ-NOTLAR'!B17,"")</f>
        <v/>
      </c>
      <c r="C23" s="15"/>
      <c r="D23" s="6" t="str">
        <f>IF('A-ÖĞRENCİ LİSTESİ-NOTLAR'!D17&gt;0,'A-ÖĞRENCİ LİSTESİ-NOTLAR'!D17,"0")</f>
        <v>0</v>
      </c>
      <c r="E23" s="6" t="str">
        <f>IF('A-ÖĞRENCİ LİSTESİ-NOTLAR'!F17&gt;0,'A-ÖĞRENCİ LİSTESİ-NOTLAR'!F17,"0")</f>
        <v>0</v>
      </c>
      <c r="F23" s="6" t="str">
        <f>IF('A-ÖĞRENCİ LİSTESİ-NOTLAR'!H17&gt;0,'A-ÖĞRENCİ LİSTESİ-NOTLAR'!H17,"0")</f>
        <v>0</v>
      </c>
      <c r="G23" s="6" t="str">
        <f>IF('A-ÖĞRENCİ LİSTESİ-NOTLAR'!J17&gt;0,'A-ÖĞRENCİ LİSTESİ-NOTLAR'!J17,"0")</f>
        <v>0</v>
      </c>
      <c r="H23" s="6">
        <f t="shared" si="3"/>
        <v>0</v>
      </c>
      <c r="I23" s="6" t="str">
        <f>IF('A-ÖĞRENCİ LİSTESİ-NOTLAR'!L17="","",'A-ÖĞRENCİ LİSTESİ-NOTLAR'!L17)</f>
        <v/>
      </c>
      <c r="J23" s="19" t="str">
        <f t="shared" si="2"/>
        <v/>
      </c>
      <c r="K23" s="15"/>
      <c r="L23" s="75" t="s">
        <v>46</v>
      </c>
      <c r="M23" s="76"/>
      <c r="N23" s="69"/>
      <c r="O23" s="79">
        <f>E4</f>
        <v>40</v>
      </c>
      <c r="P23" s="71"/>
      <c r="Q23" s="71">
        <f>E5</f>
        <v>0</v>
      </c>
      <c r="R23" s="71"/>
      <c r="S23" s="71">
        <f>E6</f>
        <v>0</v>
      </c>
      <c r="T23" s="71"/>
      <c r="U23" s="71">
        <f>E7</f>
        <v>60</v>
      </c>
      <c r="V23" s="71"/>
      <c r="W23" s="71">
        <f>SUM(O23:V23)</f>
        <v>100</v>
      </c>
      <c r="X23" s="72"/>
      <c r="Y23" s="15"/>
    </row>
    <row r="24" spans="1:25" x14ac:dyDescent="0.3">
      <c r="A24" s="6" t="str">
        <f>IF('A-ÖĞRENCİ LİSTESİ-NOTLAR'!A18&gt;0,'A-ÖĞRENCİ LİSTESİ-NOTLAR'!A18,"")</f>
        <v/>
      </c>
      <c r="B24" s="6" t="str">
        <f>IF('A-ÖĞRENCİ LİSTESİ-NOTLAR'!B18&gt;0,'A-ÖĞRENCİ LİSTESİ-NOTLAR'!B18,"")</f>
        <v/>
      </c>
      <c r="C24" s="15"/>
      <c r="D24" s="6" t="str">
        <f>IF('A-ÖĞRENCİ LİSTESİ-NOTLAR'!D18&gt;0,'A-ÖĞRENCİ LİSTESİ-NOTLAR'!D18,"0")</f>
        <v>0</v>
      </c>
      <c r="E24" s="6" t="str">
        <f>IF('A-ÖĞRENCİ LİSTESİ-NOTLAR'!F18&gt;0,'A-ÖĞRENCİ LİSTESİ-NOTLAR'!F18,"0")</f>
        <v>0</v>
      </c>
      <c r="F24" s="6" t="str">
        <f>IF('A-ÖĞRENCİ LİSTESİ-NOTLAR'!H18&gt;0,'A-ÖĞRENCİ LİSTESİ-NOTLAR'!H18,"0")</f>
        <v>0</v>
      </c>
      <c r="G24" s="6" t="str">
        <f>IF('A-ÖĞRENCİ LİSTESİ-NOTLAR'!J18&gt;0,'A-ÖĞRENCİ LİSTESİ-NOTLAR'!J18,"0")</f>
        <v>0</v>
      </c>
      <c r="H24" s="6">
        <f t="shared" si="3"/>
        <v>0</v>
      </c>
      <c r="I24" s="6" t="str">
        <f>IF('A-ÖĞRENCİ LİSTESİ-NOTLAR'!L18="","",'A-ÖĞRENCİ LİSTESİ-NOTLAR'!L18)</f>
        <v/>
      </c>
      <c r="J24" s="19" t="str">
        <f t="shared" si="2"/>
        <v/>
      </c>
      <c r="K24" s="15"/>
      <c r="L24" s="75" t="s">
        <v>40</v>
      </c>
      <c r="M24" s="76"/>
      <c r="N24" s="69"/>
      <c r="O24" s="79" t="e">
        <f>ROUND(AVERAGE(D10:D260),0)</f>
        <v>#DIV/0!</v>
      </c>
      <c r="P24" s="71"/>
      <c r="Q24" s="71" t="e">
        <f>ROUND(AVERAGE(E10:E260),0)</f>
        <v>#DIV/0!</v>
      </c>
      <c r="R24" s="71"/>
      <c r="S24" s="71" t="e">
        <f>ROUND(AVERAGE(F10:F260),0)</f>
        <v>#DIV/0!</v>
      </c>
      <c r="T24" s="71"/>
      <c r="U24" s="71" t="e">
        <f>ROUND(AVERAGE(G10:G260),0)</f>
        <v>#DIV/0!</v>
      </c>
      <c r="V24" s="71"/>
      <c r="W24" s="71">
        <f>ROUND(AVERAGE(H10:H260),0)</f>
        <v>0</v>
      </c>
      <c r="X24" s="72"/>
      <c r="Y24" s="15"/>
    </row>
    <row r="25" spans="1:25" x14ac:dyDescent="0.3">
      <c r="A25" s="6" t="str">
        <f>IF('A-ÖĞRENCİ LİSTESİ-NOTLAR'!A19&gt;0,'A-ÖĞRENCİ LİSTESİ-NOTLAR'!A19,"")</f>
        <v/>
      </c>
      <c r="B25" s="6" t="str">
        <f>IF('A-ÖĞRENCİ LİSTESİ-NOTLAR'!B19&gt;0,'A-ÖĞRENCİ LİSTESİ-NOTLAR'!B19,"")</f>
        <v/>
      </c>
      <c r="C25" s="15"/>
      <c r="D25" s="6" t="str">
        <f>IF('A-ÖĞRENCİ LİSTESİ-NOTLAR'!D19&gt;0,'A-ÖĞRENCİ LİSTESİ-NOTLAR'!D19,"0")</f>
        <v>0</v>
      </c>
      <c r="E25" s="6" t="str">
        <f>IF('A-ÖĞRENCİ LİSTESİ-NOTLAR'!F19&gt;0,'A-ÖĞRENCİ LİSTESİ-NOTLAR'!F19,"0")</f>
        <v>0</v>
      </c>
      <c r="F25" s="6" t="str">
        <f>IF('A-ÖĞRENCİ LİSTESİ-NOTLAR'!H19&gt;0,'A-ÖĞRENCİ LİSTESİ-NOTLAR'!H19,"0")</f>
        <v>0</v>
      </c>
      <c r="G25" s="6" t="str">
        <f>IF('A-ÖĞRENCİ LİSTESİ-NOTLAR'!J19&gt;0,'A-ÖĞRENCİ LİSTESİ-NOTLAR'!J19,"0")</f>
        <v>0</v>
      </c>
      <c r="H25" s="6">
        <f t="shared" si="3"/>
        <v>0</v>
      </c>
      <c r="I25" s="6" t="str">
        <f>IF('A-ÖĞRENCİ LİSTESİ-NOTLAR'!L19="","",'A-ÖĞRENCİ LİSTESİ-NOTLAR'!L19)</f>
        <v/>
      </c>
      <c r="J25" s="19" t="str">
        <f t="shared" si="2"/>
        <v/>
      </c>
      <c r="K25" s="15"/>
      <c r="L25" s="75" t="s">
        <v>41</v>
      </c>
      <c r="M25" s="76"/>
      <c r="N25" s="69"/>
      <c r="O25" s="79">
        <f>MIN(D10:D260)</f>
        <v>0</v>
      </c>
      <c r="P25" s="71"/>
      <c r="Q25" s="77">
        <f>MIN(E10:E260)</f>
        <v>0</v>
      </c>
      <c r="R25" s="71"/>
      <c r="S25" s="77">
        <f>MIN(F10:F260)</f>
        <v>0</v>
      </c>
      <c r="T25" s="71"/>
      <c r="U25" s="77">
        <f>MIN(G10:G260)</f>
        <v>0</v>
      </c>
      <c r="V25" s="71"/>
      <c r="W25" s="77">
        <f>MIN(H10:H260)</f>
        <v>0</v>
      </c>
      <c r="X25" s="72"/>
      <c r="Y25" s="15"/>
    </row>
    <row r="26" spans="1:25" x14ac:dyDescent="0.3">
      <c r="A26" s="6" t="str">
        <f>IF('A-ÖĞRENCİ LİSTESİ-NOTLAR'!A20&gt;0,'A-ÖĞRENCİ LİSTESİ-NOTLAR'!A20,"")</f>
        <v/>
      </c>
      <c r="B26" s="6" t="str">
        <f>IF('A-ÖĞRENCİ LİSTESİ-NOTLAR'!B20&gt;0,'A-ÖĞRENCİ LİSTESİ-NOTLAR'!B20,"")</f>
        <v/>
      </c>
      <c r="C26" s="15"/>
      <c r="D26" s="6" t="str">
        <f>IF('A-ÖĞRENCİ LİSTESİ-NOTLAR'!D20&gt;0,'A-ÖĞRENCİ LİSTESİ-NOTLAR'!D20,"0")</f>
        <v>0</v>
      </c>
      <c r="E26" s="6" t="str">
        <f>IF('A-ÖĞRENCİ LİSTESİ-NOTLAR'!F20&gt;0,'A-ÖĞRENCİ LİSTESİ-NOTLAR'!F20,"0")</f>
        <v>0</v>
      </c>
      <c r="F26" s="6" t="str">
        <f>IF('A-ÖĞRENCİ LİSTESİ-NOTLAR'!H20&gt;0,'A-ÖĞRENCİ LİSTESİ-NOTLAR'!H20,"0")</f>
        <v>0</v>
      </c>
      <c r="G26" s="6" t="str">
        <f>IF('A-ÖĞRENCİ LİSTESİ-NOTLAR'!J20&gt;0,'A-ÖĞRENCİ LİSTESİ-NOTLAR'!J20,"0")</f>
        <v>0</v>
      </c>
      <c r="H26" s="6">
        <f t="shared" si="3"/>
        <v>0</v>
      </c>
      <c r="I26" s="6" t="str">
        <f>IF('A-ÖĞRENCİ LİSTESİ-NOTLAR'!L20="","",'A-ÖĞRENCİ LİSTESİ-NOTLAR'!L20)</f>
        <v/>
      </c>
      <c r="J26" s="19" t="str">
        <f t="shared" si="2"/>
        <v/>
      </c>
      <c r="K26" s="15"/>
      <c r="L26" s="75" t="s">
        <v>42</v>
      </c>
      <c r="M26" s="76"/>
      <c r="N26" s="69"/>
      <c r="O26" s="79">
        <f>MAX(D10:D260)</f>
        <v>0</v>
      </c>
      <c r="P26" s="71"/>
      <c r="Q26" s="77">
        <f>MAX(E10:E260)</f>
        <v>0</v>
      </c>
      <c r="R26" s="71"/>
      <c r="S26" s="77">
        <f>MAX(F10:F260)</f>
        <v>0</v>
      </c>
      <c r="T26" s="71"/>
      <c r="U26" s="77">
        <f>MAX(G10:G260)</f>
        <v>0</v>
      </c>
      <c r="V26" s="71"/>
      <c r="W26" s="77">
        <f>MAX(H10:H260)</f>
        <v>0</v>
      </c>
      <c r="X26" s="72"/>
      <c r="Y26" s="15"/>
    </row>
    <row r="27" spans="1:25" x14ac:dyDescent="0.3">
      <c r="A27" s="6" t="str">
        <f>IF('A-ÖĞRENCİ LİSTESİ-NOTLAR'!A21&gt;0,'A-ÖĞRENCİ LİSTESİ-NOTLAR'!A21,"")</f>
        <v/>
      </c>
      <c r="B27" s="6" t="str">
        <f>IF('A-ÖĞRENCİ LİSTESİ-NOTLAR'!B21&gt;0,'A-ÖĞRENCİ LİSTESİ-NOTLAR'!B21,"")</f>
        <v/>
      </c>
      <c r="C27" s="15"/>
      <c r="D27" s="6" t="str">
        <f>IF('A-ÖĞRENCİ LİSTESİ-NOTLAR'!D21&gt;0,'A-ÖĞRENCİ LİSTESİ-NOTLAR'!D21,"0")</f>
        <v>0</v>
      </c>
      <c r="E27" s="6" t="str">
        <f>IF('A-ÖĞRENCİ LİSTESİ-NOTLAR'!F21&gt;0,'A-ÖĞRENCİ LİSTESİ-NOTLAR'!F21,"0")</f>
        <v>0</v>
      </c>
      <c r="F27" s="6" t="str">
        <f>IF('A-ÖĞRENCİ LİSTESİ-NOTLAR'!H21&gt;0,'A-ÖĞRENCİ LİSTESİ-NOTLAR'!H21,"0")</f>
        <v>0</v>
      </c>
      <c r="G27" s="6" t="str">
        <f>IF('A-ÖĞRENCİ LİSTESİ-NOTLAR'!J21&gt;0,'A-ÖĞRENCİ LİSTESİ-NOTLAR'!J21,"0")</f>
        <v>0</v>
      </c>
      <c r="H27" s="6">
        <f t="shared" si="3"/>
        <v>0</v>
      </c>
      <c r="I27" s="6" t="str">
        <f>IF('A-ÖĞRENCİ LİSTESİ-NOTLAR'!L21="","",'A-ÖĞRENCİ LİSTESİ-NOTLAR'!L21)</f>
        <v/>
      </c>
      <c r="J27" s="19" t="str">
        <f t="shared" si="2"/>
        <v/>
      </c>
      <c r="K27" s="15"/>
      <c r="L27" s="75" t="s">
        <v>43</v>
      </c>
      <c r="M27" s="76"/>
      <c r="N27" s="69"/>
      <c r="O27" s="64">
        <f>COUNT(D10:D260)</f>
        <v>0</v>
      </c>
      <c r="P27" s="65"/>
      <c r="Q27" s="78">
        <f>COUNT(E10:E260)</f>
        <v>0</v>
      </c>
      <c r="R27" s="65"/>
      <c r="S27" s="78">
        <f>COUNT(G10:G260)</f>
        <v>0</v>
      </c>
      <c r="T27" s="65"/>
      <c r="U27" s="78">
        <f>COUNT(G10:G260)</f>
        <v>0</v>
      </c>
      <c r="V27" s="65"/>
      <c r="W27" s="78">
        <f>COUNT(H10:H260)</f>
        <v>251</v>
      </c>
      <c r="X27" s="81"/>
      <c r="Y27" s="15"/>
    </row>
    <row r="28" spans="1:25" x14ac:dyDescent="0.3">
      <c r="A28" s="6" t="str">
        <f>IF('A-ÖĞRENCİ LİSTESİ-NOTLAR'!A22&gt;0,'A-ÖĞRENCİ LİSTESİ-NOTLAR'!A22,"")</f>
        <v/>
      </c>
      <c r="B28" s="6" t="str">
        <f>IF('A-ÖĞRENCİ LİSTESİ-NOTLAR'!B22&gt;0,'A-ÖĞRENCİ LİSTESİ-NOTLAR'!B22,"")</f>
        <v/>
      </c>
      <c r="C28" s="15"/>
      <c r="D28" s="6" t="str">
        <f>IF('A-ÖĞRENCİ LİSTESİ-NOTLAR'!D22&gt;0,'A-ÖĞRENCİ LİSTESİ-NOTLAR'!D22,"0")</f>
        <v>0</v>
      </c>
      <c r="E28" s="6" t="str">
        <f>IF('A-ÖĞRENCİ LİSTESİ-NOTLAR'!F22&gt;0,'A-ÖĞRENCİ LİSTESİ-NOTLAR'!F22,"0")</f>
        <v>0</v>
      </c>
      <c r="F28" s="6" t="str">
        <f>IF('A-ÖĞRENCİ LİSTESİ-NOTLAR'!H22&gt;0,'A-ÖĞRENCİ LİSTESİ-NOTLAR'!H22,"0")</f>
        <v>0</v>
      </c>
      <c r="G28" s="6" t="str">
        <f>IF('A-ÖĞRENCİ LİSTESİ-NOTLAR'!J22&gt;0,'A-ÖĞRENCİ LİSTESİ-NOTLAR'!J22,"0")</f>
        <v>0</v>
      </c>
      <c r="H28" s="6">
        <f t="shared" si="3"/>
        <v>0</v>
      </c>
      <c r="I28" s="6" t="str">
        <f>IF('A-ÖĞRENCİ LİSTESİ-NOTLAR'!L22="","",'A-ÖĞRENCİ LİSTESİ-NOTLAR'!L22)</f>
        <v/>
      </c>
      <c r="J28" s="19" t="str">
        <f t="shared" si="2"/>
        <v/>
      </c>
      <c r="K28" s="15"/>
      <c r="L28" s="15"/>
      <c r="M28" s="15"/>
      <c r="N28" s="69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</row>
    <row r="29" spans="1:25" x14ac:dyDescent="0.3">
      <c r="A29" s="6" t="str">
        <f>IF('A-ÖĞRENCİ LİSTESİ-NOTLAR'!A23&gt;0,'A-ÖĞRENCİ LİSTESİ-NOTLAR'!A23,"")</f>
        <v/>
      </c>
      <c r="B29" s="6" t="str">
        <f>IF('A-ÖĞRENCİ LİSTESİ-NOTLAR'!B23&gt;0,'A-ÖĞRENCİ LİSTESİ-NOTLAR'!B23,"")</f>
        <v/>
      </c>
      <c r="C29" s="15"/>
      <c r="D29" s="6" t="str">
        <f>IF('A-ÖĞRENCİ LİSTESİ-NOTLAR'!D23&gt;0,'A-ÖĞRENCİ LİSTESİ-NOTLAR'!D23,"0")</f>
        <v>0</v>
      </c>
      <c r="E29" s="6" t="str">
        <f>IF('A-ÖĞRENCİ LİSTESİ-NOTLAR'!F23&gt;0,'A-ÖĞRENCİ LİSTESİ-NOTLAR'!F23,"0")</f>
        <v>0</v>
      </c>
      <c r="F29" s="6" t="str">
        <f>IF('A-ÖĞRENCİ LİSTESİ-NOTLAR'!H23&gt;0,'A-ÖĞRENCİ LİSTESİ-NOTLAR'!H23,"0")</f>
        <v>0</v>
      </c>
      <c r="G29" s="6" t="str">
        <f>IF('A-ÖĞRENCİ LİSTESİ-NOTLAR'!J23&gt;0,'A-ÖĞRENCİ LİSTESİ-NOTLAR'!J23,"0")</f>
        <v>0</v>
      </c>
      <c r="H29" s="6">
        <f t="shared" si="3"/>
        <v>0</v>
      </c>
      <c r="I29" s="6" t="str">
        <f>IF('A-ÖĞRENCİ LİSTESİ-NOTLAR'!L23="","",'A-ÖĞRENCİ LİSTESİ-NOTLAR'!L23)</f>
        <v/>
      </c>
      <c r="J29" s="19" t="str">
        <f t="shared" si="2"/>
        <v/>
      </c>
      <c r="K29" s="15"/>
      <c r="L29" s="15"/>
      <c r="M29" s="15"/>
      <c r="N29" s="69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</row>
    <row r="30" spans="1:25" x14ac:dyDescent="0.3">
      <c r="A30" s="6" t="str">
        <f>IF('A-ÖĞRENCİ LİSTESİ-NOTLAR'!A24&gt;0,'A-ÖĞRENCİ LİSTESİ-NOTLAR'!A24,"")</f>
        <v/>
      </c>
      <c r="B30" s="6" t="str">
        <f>IF('A-ÖĞRENCİ LİSTESİ-NOTLAR'!B24&gt;0,'A-ÖĞRENCİ LİSTESİ-NOTLAR'!B24,"")</f>
        <v/>
      </c>
      <c r="C30" s="15"/>
      <c r="D30" s="6" t="str">
        <f>IF('A-ÖĞRENCİ LİSTESİ-NOTLAR'!D24&gt;0,'A-ÖĞRENCİ LİSTESİ-NOTLAR'!D24,"0")</f>
        <v>0</v>
      </c>
      <c r="E30" s="6" t="str">
        <f>IF('A-ÖĞRENCİ LİSTESİ-NOTLAR'!F24&gt;0,'A-ÖĞRENCİ LİSTESİ-NOTLAR'!F24,"0")</f>
        <v>0</v>
      </c>
      <c r="F30" s="6" t="str">
        <f>IF('A-ÖĞRENCİ LİSTESİ-NOTLAR'!H24&gt;0,'A-ÖĞRENCİ LİSTESİ-NOTLAR'!H24,"0")</f>
        <v>0</v>
      </c>
      <c r="G30" s="6" t="str">
        <f>IF('A-ÖĞRENCİ LİSTESİ-NOTLAR'!J24&gt;0,'A-ÖĞRENCİ LİSTESİ-NOTLAR'!J24,"0")</f>
        <v>0</v>
      </c>
      <c r="H30" s="6">
        <f t="shared" si="3"/>
        <v>0</v>
      </c>
      <c r="I30" s="6" t="str">
        <f>IF('A-ÖĞRENCİ LİSTESİ-NOTLAR'!L24="","",'A-ÖĞRENCİ LİSTESİ-NOTLAR'!L24)</f>
        <v/>
      </c>
      <c r="J30" s="19" t="str">
        <f t="shared" si="2"/>
        <v/>
      </c>
      <c r="K30" s="15"/>
      <c r="L30" s="15"/>
      <c r="M30" s="15"/>
      <c r="N30" s="69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</row>
    <row r="31" spans="1:25" x14ac:dyDescent="0.3">
      <c r="A31" s="6" t="str">
        <f>IF('A-ÖĞRENCİ LİSTESİ-NOTLAR'!A25&gt;0,'A-ÖĞRENCİ LİSTESİ-NOTLAR'!A25,"")</f>
        <v/>
      </c>
      <c r="B31" s="6" t="str">
        <f>IF('A-ÖĞRENCİ LİSTESİ-NOTLAR'!B25&gt;0,'A-ÖĞRENCİ LİSTESİ-NOTLAR'!B25,"")</f>
        <v/>
      </c>
      <c r="C31" s="15"/>
      <c r="D31" s="6" t="str">
        <f>IF('A-ÖĞRENCİ LİSTESİ-NOTLAR'!D25&gt;0,'A-ÖĞRENCİ LİSTESİ-NOTLAR'!D25,"0")</f>
        <v>0</v>
      </c>
      <c r="E31" s="6" t="str">
        <f>IF('A-ÖĞRENCİ LİSTESİ-NOTLAR'!F25&gt;0,'A-ÖĞRENCİ LİSTESİ-NOTLAR'!F25,"0")</f>
        <v>0</v>
      </c>
      <c r="F31" s="6" t="str">
        <f>IF('A-ÖĞRENCİ LİSTESİ-NOTLAR'!H25&gt;0,'A-ÖĞRENCİ LİSTESİ-NOTLAR'!H25,"0")</f>
        <v>0</v>
      </c>
      <c r="G31" s="6" t="str">
        <f>IF('A-ÖĞRENCİ LİSTESİ-NOTLAR'!J25&gt;0,'A-ÖĞRENCİ LİSTESİ-NOTLAR'!J25,"0")</f>
        <v>0</v>
      </c>
      <c r="H31" s="6">
        <f t="shared" si="3"/>
        <v>0</v>
      </c>
      <c r="I31" s="6" t="str">
        <f>IF('A-ÖĞRENCİ LİSTESİ-NOTLAR'!L25="","",'A-ÖĞRENCİ LİSTESİ-NOTLAR'!L25)</f>
        <v/>
      </c>
      <c r="J31" s="19" t="str">
        <f t="shared" si="2"/>
        <v/>
      </c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</row>
    <row r="32" spans="1:25" x14ac:dyDescent="0.3">
      <c r="A32" s="6" t="str">
        <f>IF('A-ÖĞRENCİ LİSTESİ-NOTLAR'!A26&gt;0,'A-ÖĞRENCİ LİSTESİ-NOTLAR'!A26,"")</f>
        <v/>
      </c>
      <c r="B32" s="6" t="str">
        <f>IF('A-ÖĞRENCİ LİSTESİ-NOTLAR'!B26&gt;0,'A-ÖĞRENCİ LİSTESİ-NOTLAR'!B26,"")</f>
        <v/>
      </c>
      <c r="C32" s="15"/>
      <c r="D32" s="6" t="str">
        <f>IF('A-ÖĞRENCİ LİSTESİ-NOTLAR'!D26&gt;0,'A-ÖĞRENCİ LİSTESİ-NOTLAR'!D26,"0")</f>
        <v>0</v>
      </c>
      <c r="E32" s="6" t="str">
        <f>IF('A-ÖĞRENCİ LİSTESİ-NOTLAR'!F26&gt;0,'A-ÖĞRENCİ LİSTESİ-NOTLAR'!F26,"0")</f>
        <v>0</v>
      </c>
      <c r="F32" s="6" t="str">
        <f>IF('A-ÖĞRENCİ LİSTESİ-NOTLAR'!H26&gt;0,'A-ÖĞRENCİ LİSTESİ-NOTLAR'!H26,"0")</f>
        <v>0</v>
      </c>
      <c r="G32" s="6" t="str">
        <f>IF('A-ÖĞRENCİ LİSTESİ-NOTLAR'!J26&gt;0,'A-ÖĞRENCİ LİSTESİ-NOTLAR'!J26,"0")</f>
        <v>0</v>
      </c>
      <c r="H32" s="6">
        <f t="shared" si="3"/>
        <v>0</v>
      </c>
      <c r="I32" s="6" t="str">
        <f>IF('A-ÖĞRENCİ LİSTESİ-NOTLAR'!L26="","",'A-ÖĞRENCİ LİSTESİ-NOTLAR'!L26)</f>
        <v/>
      </c>
      <c r="J32" s="19" t="str">
        <f t="shared" si="2"/>
        <v/>
      </c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</row>
    <row r="33" spans="1:25" x14ac:dyDescent="0.3">
      <c r="A33" s="6" t="str">
        <f>IF('A-ÖĞRENCİ LİSTESİ-NOTLAR'!A27&gt;0,'A-ÖĞRENCİ LİSTESİ-NOTLAR'!A27,"")</f>
        <v/>
      </c>
      <c r="B33" s="6" t="str">
        <f>IF('A-ÖĞRENCİ LİSTESİ-NOTLAR'!B27&gt;0,'A-ÖĞRENCİ LİSTESİ-NOTLAR'!B27,"")</f>
        <v/>
      </c>
      <c r="C33" s="15"/>
      <c r="D33" s="6" t="str">
        <f>IF('A-ÖĞRENCİ LİSTESİ-NOTLAR'!D27&gt;0,'A-ÖĞRENCİ LİSTESİ-NOTLAR'!D27,"0")</f>
        <v>0</v>
      </c>
      <c r="E33" s="6" t="str">
        <f>IF('A-ÖĞRENCİ LİSTESİ-NOTLAR'!F27&gt;0,'A-ÖĞRENCİ LİSTESİ-NOTLAR'!F27,"0")</f>
        <v>0</v>
      </c>
      <c r="F33" s="6" t="str">
        <f>IF('A-ÖĞRENCİ LİSTESİ-NOTLAR'!H27&gt;0,'A-ÖĞRENCİ LİSTESİ-NOTLAR'!H27,"0")</f>
        <v>0</v>
      </c>
      <c r="G33" s="6" t="str">
        <f>IF('A-ÖĞRENCİ LİSTESİ-NOTLAR'!J27&gt;0,'A-ÖĞRENCİ LİSTESİ-NOTLAR'!J27,"0")</f>
        <v>0</v>
      </c>
      <c r="H33" s="6">
        <f t="shared" si="3"/>
        <v>0</v>
      </c>
      <c r="I33" s="6" t="str">
        <f>IF('A-ÖĞRENCİ LİSTESİ-NOTLAR'!L27="","",'A-ÖĞRENCİ LİSTESİ-NOTLAR'!L27)</f>
        <v/>
      </c>
      <c r="J33" s="19" t="str">
        <f t="shared" si="2"/>
        <v/>
      </c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</row>
    <row r="34" spans="1:25" x14ac:dyDescent="0.3">
      <c r="A34" s="6" t="str">
        <f>IF('A-ÖĞRENCİ LİSTESİ-NOTLAR'!A28&gt;0,'A-ÖĞRENCİ LİSTESİ-NOTLAR'!A28,"")</f>
        <v/>
      </c>
      <c r="B34" s="6" t="str">
        <f>IF('A-ÖĞRENCİ LİSTESİ-NOTLAR'!B28&gt;0,'A-ÖĞRENCİ LİSTESİ-NOTLAR'!B28,"")</f>
        <v/>
      </c>
      <c r="C34" s="15"/>
      <c r="D34" s="6" t="str">
        <f>IF('A-ÖĞRENCİ LİSTESİ-NOTLAR'!D28&gt;0,'A-ÖĞRENCİ LİSTESİ-NOTLAR'!D28,"0")</f>
        <v>0</v>
      </c>
      <c r="E34" s="6" t="str">
        <f>IF('A-ÖĞRENCİ LİSTESİ-NOTLAR'!F28&gt;0,'A-ÖĞRENCİ LİSTESİ-NOTLAR'!F28,"0")</f>
        <v>0</v>
      </c>
      <c r="F34" s="6" t="str">
        <f>IF('A-ÖĞRENCİ LİSTESİ-NOTLAR'!H28&gt;0,'A-ÖĞRENCİ LİSTESİ-NOTLAR'!H28,"0")</f>
        <v>0</v>
      </c>
      <c r="G34" s="6" t="str">
        <f>IF('A-ÖĞRENCİ LİSTESİ-NOTLAR'!J28&gt;0,'A-ÖĞRENCİ LİSTESİ-NOTLAR'!J28,"0")</f>
        <v>0</v>
      </c>
      <c r="H34" s="6">
        <f t="shared" si="3"/>
        <v>0</v>
      </c>
      <c r="I34" s="6" t="str">
        <f>IF('A-ÖĞRENCİ LİSTESİ-NOTLAR'!L28="","",'A-ÖĞRENCİ LİSTESİ-NOTLAR'!L28)</f>
        <v/>
      </c>
      <c r="J34" s="19" t="str">
        <f t="shared" si="2"/>
        <v/>
      </c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</row>
    <row r="35" spans="1:25" x14ac:dyDescent="0.3">
      <c r="A35" s="6" t="str">
        <f>IF('A-ÖĞRENCİ LİSTESİ-NOTLAR'!A29&gt;0,'A-ÖĞRENCİ LİSTESİ-NOTLAR'!A29,"")</f>
        <v/>
      </c>
      <c r="B35" s="6" t="str">
        <f>IF('A-ÖĞRENCİ LİSTESİ-NOTLAR'!B29&gt;0,'A-ÖĞRENCİ LİSTESİ-NOTLAR'!B29,"")</f>
        <v/>
      </c>
      <c r="C35" s="15"/>
      <c r="D35" s="6" t="str">
        <f>IF('A-ÖĞRENCİ LİSTESİ-NOTLAR'!D29&gt;0,'A-ÖĞRENCİ LİSTESİ-NOTLAR'!D29,"0")</f>
        <v>0</v>
      </c>
      <c r="E35" s="6" t="str">
        <f>IF('A-ÖĞRENCİ LİSTESİ-NOTLAR'!F29&gt;0,'A-ÖĞRENCİ LİSTESİ-NOTLAR'!F29,"0")</f>
        <v>0</v>
      </c>
      <c r="F35" s="6" t="str">
        <f>IF('A-ÖĞRENCİ LİSTESİ-NOTLAR'!H29&gt;0,'A-ÖĞRENCİ LİSTESİ-NOTLAR'!H29,"0")</f>
        <v>0</v>
      </c>
      <c r="G35" s="6" t="str">
        <f>IF('A-ÖĞRENCİ LİSTESİ-NOTLAR'!J29&gt;0,'A-ÖĞRENCİ LİSTESİ-NOTLAR'!J29,"0")</f>
        <v>0</v>
      </c>
      <c r="H35" s="6">
        <f t="shared" si="3"/>
        <v>0</v>
      </c>
      <c r="I35" s="6" t="str">
        <f>IF('A-ÖĞRENCİ LİSTESİ-NOTLAR'!L29="","",'A-ÖĞRENCİ LİSTESİ-NOTLAR'!L29)</f>
        <v/>
      </c>
      <c r="J35" s="19" t="str">
        <f t="shared" si="2"/>
        <v/>
      </c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</row>
    <row r="36" spans="1:25" x14ac:dyDescent="0.3">
      <c r="A36" s="6" t="str">
        <f>IF('A-ÖĞRENCİ LİSTESİ-NOTLAR'!A30&gt;0,'A-ÖĞRENCİ LİSTESİ-NOTLAR'!A30,"")</f>
        <v/>
      </c>
      <c r="B36" s="6" t="str">
        <f>IF('A-ÖĞRENCİ LİSTESİ-NOTLAR'!B30&gt;0,'A-ÖĞRENCİ LİSTESİ-NOTLAR'!B30,"")</f>
        <v/>
      </c>
      <c r="C36" s="15"/>
      <c r="D36" s="6" t="str">
        <f>IF('A-ÖĞRENCİ LİSTESİ-NOTLAR'!D30&gt;0,'A-ÖĞRENCİ LİSTESİ-NOTLAR'!D30,"0")</f>
        <v>0</v>
      </c>
      <c r="E36" s="6" t="str">
        <f>IF('A-ÖĞRENCİ LİSTESİ-NOTLAR'!F30&gt;0,'A-ÖĞRENCİ LİSTESİ-NOTLAR'!F30,"0")</f>
        <v>0</v>
      </c>
      <c r="F36" s="6" t="str">
        <f>IF('A-ÖĞRENCİ LİSTESİ-NOTLAR'!H30&gt;0,'A-ÖĞRENCİ LİSTESİ-NOTLAR'!H30,"0")</f>
        <v>0</v>
      </c>
      <c r="G36" s="6" t="str">
        <f>IF('A-ÖĞRENCİ LİSTESİ-NOTLAR'!J30&gt;0,'A-ÖĞRENCİ LİSTESİ-NOTLAR'!J30,"0")</f>
        <v>0</v>
      </c>
      <c r="H36" s="6">
        <f t="shared" si="3"/>
        <v>0</v>
      </c>
      <c r="I36" s="6" t="str">
        <f>IF('A-ÖĞRENCİ LİSTESİ-NOTLAR'!L30="","",'A-ÖĞRENCİ LİSTESİ-NOTLAR'!L30)</f>
        <v/>
      </c>
      <c r="J36" s="19" t="str">
        <f t="shared" si="2"/>
        <v/>
      </c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</row>
    <row r="37" spans="1:25" x14ac:dyDescent="0.3">
      <c r="A37" s="6" t="str">
        <f>IF('A-ÖĞRENCİ LİSTESİ-NOTLAR'!A31&gt;0,'A-ÖĞRENCİ LİSTESİ-NOTLAR'!A31,"")</f>
        <v/>
      </c>
      <c r="B37" s="6" t="str">
        <f>IF('A-ÖĞRENCİ LİSTESİ-NOTLAR'!B31&gt;0,'A-ÖĞRENCİ LİSTESİ-NOTLAR'!B31,"")</f>
        <v/>
      </c>
      <c r="C37" s="15"/>
      <c r="D37" s="6" t="str">
        <f>IF('A-ÖĞRENCİ LİSTESİ-NOTLAR'!D31&gt;0,'A-ÖĞRENCİ LİSTESİ-NOTLAR'!D31,"0")</f>
        <v>0</v>
      </c>
      <c r="E37" s="6" t="str">
        <f>IF('A-ÖĞRENCİ LİSTESİ-NOTLAR'!F31&gt;0,'A-ÖĞRENCİ LİSTESİ-NOTLAR'!F31,"0")</f>
        <v>0</v>
      </c>
      <c r="F37" s="6" t="str">
        <f>IF('A-ÖĞRENCİ LİSTESİ-NOTLAR'!H31&gt;0,'A-ÖĞRENCİ LİSTESİ-NOTLAR'!H31,"0")</f>
        <v>0</v>
      </c>
      <c r="G37" s="6" t="str">
        <f>IF('A-ÖĞRENCİ LİSTESİ-NOTLAR'!J31&gt;0,'A-ÖĞRENCİ LİSTESİ-NOTLAR'!J31,"0")</f>
        <v>0</v>
      </c>
      <c r="H37" s="6">
        <f t="shared" si="3"/>
        <v>0</v>
      </c>
      <c r="I37" s="6" t="str">
        <f>IF('A-ÖĞRENCİ LİSTESİ-NOTLAR'!L31="","",'A-ÖĞRENCİ LİSTESİ-NOTLAR'!L31)</f>
        <v/>
      </c>
      <c r="J37" s="19" t="str">
        <f t="shared" si="2"/>
        <v/>
      </c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</row>
    <row r="38" spans="1:25" x14ac:dyDescent="0.3">
      <c r="A38" s="6" t="str">
        <f>IF('A-ÖĞRENCİ LİSTESİ-NOTLAR'!A32&gt;0,'A-ÖĞRENCİ LİSTESİ-NOTLAR'!A32,"")</f>
        <v/>
      </c>
      <c r="B38" s="6" t="str">
        <f>IF('A-ÖĞRENCİ LİSTESİ-NOTLAR'!B32&gt;0,'A-ÖĞRENCİ LİSTESİ-NOTLAR'!B32,"")</f>
        <v/>
      </c>
      <c r="C38" s="15"/>
      <c r="D38" s="6" t="str">
        <f>IF('A-ÖĞRENCİ LİSTESİ-NOTLAR'!D32&gt;0,'A-ÖĞRENCİ LİSTESİ-NOTLAR'!D32,"0")</f>
        <v>0</v>
      </c>
      <c r="E38" s="6" t="str">
        <f>IF('A-ÖĞRENCİ LİSTESİ-NOTLAR'!F32&gt;0,'A-ÖĞRENCİ LİSTESİ-NOTLAR'!F32,"0")</f>
        <v>0</v>
      </c>
      <c r="F38" s="6" t="str">
        <f>IF('A-ÖĞRENCİ LİSTESİ-NOTLAR'!H32&gt;0,'A-ÖĞRENCİ LİSTESİ-NOTLAR'!H32,"0")</f>
        <v>0</v>
      </c>
      <c r="G38" s="6" t="str">
        <f>IF('A-ÖĞRENCİ LİSTESİ-NOTLAR'!J32&gt;0,'A-ÖĞRENCİ LİSTESİ-NOTLAR'!J32,"0")</f>
        <v>0</v>
      </c>
      <c r="H38" s="6">
        <f t="shared" si="3"/>
        <v>0</v>
      </c>
      <c r="I38" s="6" t="str">
        <f>IF('A-ÖĞRENCİ LİSTESİ-NOTLAR'!L32="","",'A-ÖĞRENCİ LİSTESİ-NOTLAR'!L32)</f>
        <v/>
      </c>
      <c r="J38" s="19" t="str">
        <f t="shared" si="2"/>
        <v/>
      </c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</row>
    <row r="39" spans="1:25" x14ac:dyDescent="0.3">
      <c r="A39" s="6" t="str">
        <f>IF('A-ÖĞRENCİ LİSTESİ-NOTLAR'!A33&gt;0,'A-ÖĞRENCİ LİSTESİ-NOTLAR'!A33,"")</f>
        <v/>
      </c>
      <c r="B39" s="6" t="str">
        <f>IF('A-ÖĞRENCİ LİSTESİ-NOTLAR'!B33&gt;0,'A-ÖĞRENCİ LİSTESİ-NOTLAR'!B33,"")</f>
        <v/>
      </c>
      <c r="C39" s="15"/>
      <c r="D39" s="6" t="str">
        <f>IF('A-ÖĞRENCİ LİSTESİ-NOTLAR'!D33&gt;0,'A-ÖĞRENCİ LİSTESİ-NOTLAR'!D33,"0")</f>
        <v>0</v>
      </c>
      <c r="E39" s="6" t="str">
        <f>IF('A-ÖĞRENCİ LİSTESİ-NOTLAR'!F33&gt;0,'A-ÖĞRENCİ LİSTESİ-NOTLAR'!F33,"0")</f>
        <v>0</v>
      </c>
      <c r="F39" s="6" t="str">
        <f>IF('A-ÖĞRENCİ LİSTESİ-NOTLAR'!H33&gt;0,'A-ÖĞRENCİ LİSTESİ-NOTLAR'!H33,"0")</f>
        <v>0</v>
      </c>
      <c r="G39" s="6" t="str">
        <f>IF('A-ÖĞRENCİ LİSTESİ-NOTLAR'!J33&gt;0,'A-ÖĞRENCİ LİSTESİ-NOTLAR'!J33,"0")</f>
        <v>0</v>
      </c>
      <c r="H39" s="6">
        <f t="shared" si="3"/>
        <v>0</v>
      </c>
      <c r="I39" s="6" t="str">
        <f>IF('A-ÖĞRENCİ LİSTESİ-NOTLAR'!L33="","",'A-ÖĞRENCİ LİSTESİ-NOTLAR'!L33)</f>
        <v/>
      </c>
      <c r="J39" s="19" t="str">
        <f t="shared" si="2"/>
        <v/>
      </c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</row>
    <row r="40" spans="1:25" x14ac:dyDescent="0.3">
      <c r="A40" s="6" t="str">
        <f>IF('A-ÖĞRENCİ LİSTESİ-NOTLAR'!A34&gt;0,'A-ÖĞRENCİ LİSTESİ-NOTLAR'!A34,"")</f>
        <v/>
      </c>
      <c r="B40" s="6" t="str">
        <f>IF('A-ÖĞRENCİ LİSTESİ-NOTLAR'!B34&gt;0,'A-ÖĞRENCİ LİSTESİ-NOTLAR'!B34,"")</f>
        <v/>
      </c>
      <c r="C40" s="15"/>
      <c r="D40" s="6" t="str">
        <f>IF('A-ÖĞRENCİ LİSTESİ-NOTLAR'!D34&gt;0,'A-ÖĞRENCİ LİSTESİ-NOTLAR'!D34,"0")</f>
        <v>0</v>
      </c>
      <c r="E40" s="6" t="str">
        <f>IF('A-ÖĞRENCİ LİSTESİ-NOTLAR'!F34&gt;0,'A-ÖĞRENCİ LİSTESİ-NOTLAR'!F34,"0")</f>
        <v>0</v>
      </c>
      <c r="F40" s="6" t="str">
        <f>IF('A-ÖĞRENCİ LİSTESİ-NOTLAR'!H34&gt;0,'A-ÖĞRENCİ LİSTESİ-NOTLAR'!H34,"0")</f>
        <v>0</v>
      </c>
      <c r="G40" s="6" t="str">
        <f>IF('A-ÖĞRENCİ LİSTESİ-NOTLAR'!J34&gt;0,'A-ÖĞRENCİ LİSTESİ-NOTLAR'!J34,"0")</f>
        <v>0</v>
      </c>
      <c r="H40" s="6">
        <f t="shared" si="3"/>
        <v>0</v>
      </c>
      <c r="I40" s="6" t="str">
        <f>IF('A-ÖĞRENCİ LİSTESİ-NOTLAR'!L34="","",'A-ÖĞRENCİ LİSTESİ-NOTLAR'!L34)</f>
        <v/>
      </c>
      <c r="J40" s="19" t="str">
        <f t="shared" si="2"/>
        <v/>
      </c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</row>
    <row r="41" spans="1:25" x14ac:dyDescent="0.3">
      <c r="A41" s="6" t="str">
        <f>IF('A-ÖĞRENCİ LİSTESİ-NOTLAR'!A35&gt;0,'A-ÖĞRENCİ LİSTESİ-NOTLAR'!A35,"")</f>
        <v/>
      </c>
      <c r="B41" s="6" t="str">
        <f>IF('A-ÖĞRENCİ LİSTESİ-NOTLAR'!B35&gt;0,'A-ÖĞRENCİ LİSTESİ-NOTLAR'!B35,"")</f>
        <v/>
      </c>
      <c r="C41" s="15"/>
      <c r="D41" s="6" t="str">
        <f>IF('A-ÖĞRENCİ LİSTESİ-NOTLAR'!D35&gt;0,'A-ÖĞRENCİ LİSTESİ-NOTLAR'!D35,"0")</f>
        <v>0</v>
      </c>
      <c r="E41" s="6" t="str">
        <f>IF('A-ÖĞRENCİ LİSTESİ-NOTLAR'!F35&gt;0,'A-ÖĞRENCİ LİSTESİ-NOTLAR'!F35,"0")</f>
        <v>0</v>
      </c>
      <c r="F41" s="6" t="str">
        <f>IF('A-ÖĞRENCİ LİSTESİ-NOTLAR'!H35&gt;0,'A-ÖĞRENCİ LİSTESİ-NOTLAR'!H35,"0")</f>
        <v>0</v>
      </c>
      <c r="G41" s="6" t="str">
        <f>IF('A-ÖĞRENCİ LİSTESİ-NOTLAR'!J35&gt;0,'A-ÖĞRENCİ LİSTESİ-NOTLAR'!J35,"0")</f>
        <v>0</v>
      </c>
      <c r="H41" s="6">
        <f t="shared" si="3"/>
        <v>0</v>
      </c>
      <c r="I41" s="6" t="str">
        <f>IF('A-ÖĞRENCİ LİSTESİ-NOTLAR'!L35="","",'A-ÖĞRENCİ LİSTESİ-NOTLAR'!L35)</f>
        <v/>
      </c>
      <c r="J41" s="19" t="str">
        <f t="shared" si="2"/>
        <v/>
      </c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</row>
    <row r="42" spans="1:25" x14ac:dyDescent="0.3">
      <c r="A42" s="6" t="str">
        <f>IF('A-ÖĞRENCİ LİSTESİ-NOTLAR'!A36&gt;0,'A-ÖĞRENCİ LİSTESİ-NOTLAR'!A36,"")</f>
        <v/>
      </c>
      <c r="B42" s="6" t="str">
        <f>IF('A-ÖĞRENCİ LİSTESİ-NOTLAR'!B36&gt;0,'A-ÖĞRENCİ LİSTESİ-NOTLAR'!B36,"")</f>
        <v/>
      </c>
      <c r="C42" s="15"/>
      <c r="D42" s="6" t="str">
        <f>IF('A-ÖĞRENCİ LİSTESİ-NOTLAR'!D36&gt;0,'A-ÖĞRENCİ LİSTESİ-NOTLAR'!D36,"0")</f>
        <v>0</v>
      </c>
      <c r="E42" s="6" t="str">
        <f>IF('A-ÖĞRENCİ LİSTESİ-NOTLAR'!F36&gt;0,'A-ÖĞRENCİ LİSTESİ-NOTLAR'!F36,"0")</f>
        <v>0</v>
      </c>
      <c r="F42" s="6" t="str">
        <f>IF('A-ÖĞRENCİ LİSTESİ-NOTLAR'!H36&gt;0,'A-ÖĞRENCİ LİSTESİ-NOTLAR'!H36,"0")</f>
        <v>0</v>
      </c>
      <c r="G42" s="6" t="str">
        <f>IF('A-ÖĞRENCİ LİSTESİ-NOTLAR'!J36&gt;0,'A-ÖĞRENCİ LİSTESİ-NOTLAR'!J36,"0")</f>
        <v>0</v>
      </c>
      <c r="H42" s="6">
        <f t="shared" si="3"/>
        <v>0</v>
      </c>
      <c r="I42" s="6" t="str">
        <f>IF('A-ÖĞRENCİ LİSTESİ-NOTLAR'!L36="","",'A-ÖĞRENCİ LİSTESİ-NOTLAR'!L36)</f>
        <v/>
      </c>
      <c r="J42" s="19" t="str">
        <f t="shared" si="2"/>
        <v/>
      </c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</row>
    <row r="43" spans="1:25" x14ac:dyDescent="0.3">
      <c r="A43" s="6" t="str">
        <f>IF('A-ÖĞRENCİ LİSTESİ-NOTLAR'!A37&gt;0,'A-ÖĞRENCİ LİSTESİ-NOTLAR'!A37,"")</f>
        <v/>
      </c>
      <c r="B43" s="6" t="str">
        <f>IF('A-ÖĞRENCİ LİSTESİ-NOTLAR'!B37&gt;0,'A-ÖĞRENCİ LİSTESİ-NOTLAR'!B37,"")</f>
        <v/>
      </c>
      <c r="C43" s="15"/>
      <c r="D43" s="6" t="str">
        <f>IF('A-ÖĞRENCİ LİSTESİ-NOTLAR'!D37&gt;0,'A-ÖĞRENCİ LİSTESİ-NOTLAR'!D37,"0")</f>
        <v>0</v>
      </c>
      <c r="E43" s="6" t="str">
        <f>IF('A-ÖĞRENCİ LİSTESİ-NOTLAR'!F37&gt;0,'A-ÖĞRENCİ LİSTESİ-NOTLAR'!F37,"0")</f>
        <v>0</v>
      </c>
      <c r="F43" s="6" t="str">
        <f>IF('A-ÖĞRENCİ LİSTESİ-NOTLAR'!H37&gt;0,'A-ÖĞRENCİ LİSTESİ-NOTLAR'!H37,"0")</f>
        <v>0</v>
      </c>
      <c r="G43" s="6" t="str">
        <f>IF('A-ÖĞRENCİ LİSTESİ-NOTLAR'!J37&gt;0,'A-ÖĞRENCİ LİSTESİ-NOTLAR'!J37,"0")</f>
        <v>0</v>
      </c>
      <c r="H43" s="6">
        <f t="shared" si="3"/>
        <v>0</v>
      </c>
      <c r="I43" s="6" t="str">
        <f>IF('A-ÖĞRENCİ LİSTESİ-NOTLAR'!L37="","",'A-ÖĞRENCİ LİSTESİ-NOTLAR'!L37)</f>
        <v/>
      </c>
      <c r="J43" s="19" t="str">
        <f t="shared" si="2"/>
        <v/>
      </c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</row>
    <row r="44" spans="1:25" x14ac:dyDescent="0.3">
      <c r="A44" s="6" t="str">
        <f>IF('A-ÖĞRENCİ LİSTESİ-NOTLAR'!A38&gt;0,'A-ÖĞRENCİ LİSTESİ-NOTLAR'!A38,"")</f>
        <v/>
      </c>
      <c r="B44" s="6" t="str">
        <f>IF('A-ÖĞRENCİ LİSTESİ-NOTLAR'!B38&gt;0,'A-ÖĞRENCİ LİSTESİ-NOTLAR'!B38,"")</f>
        <v/>
      </c>
      <c r="C44" s="15"/>
      <c r="D44" s="6" t="str">
        <f>IF('A-ÖĞRENCİ LİSTESİ-NOTLAR'!D38&gt;0,'A-ÖĞRENCİ LİSTESİ-NOTLAR'!D38,"0")</f>
        <v>0</v>
      </c>
      <c r="E44" s="6" t="str">
        <f>IF('A-ÖĞRENCİ LİSTESİ-NOTLAR'!F38&gt;0,'A-ÖĞRENCİ LİSTESİ-NOTLAR'!F38,"0")</f>
        <v>0</v>
      </c>
      <c r="F44" s="6" t="str">
        <f>IF('A-ÖĞRENCİ LİSTESİ-NOTLAR'!H38&gt;0,'A-ÖĞRENCİ LİSTESİ-NOTLAR'!H38,"0")</f>
        <v>0</v>
      </c>
      <c r="G44" s="6" t="str">
        <f>IF('A-ÖĞRENCİ LİSTESİ-NOTLAR'!J38&gt;0,'A-ÖĞRENCİ LİSTESİ-NOTLAR'!J38,"0")</f>
        <v>0</v>
      </c>
      <c r="H44" s="6">
        <f t="shared" si="3"/>
        <v>0</v>
      </c>
      <c r="I44" s="6" t="str">
        <f>IF('A-ÖĞRENCİ LİSTESİ-NOTLAR'!L38="","",'A-ÖĞRENCİ LİSTESİ-NOTLAR'!L38)</f>
        <v/>
      </c>
      <c r="J44" s="19" t="str">
        <f t="shared" si="2"/>
        <v/>
      </c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</row>
    <row r="45" spans="1:25" x14ac:dyDescent="0.3">
      <c r="A45" s="6" t="str">
        <f>IF('A-ÖĞRENCİ LİSTESİ-NOTLAR'!A39&gt;0,'A-ÖĞRENCİ LİSTESİ-NOTLAR'!A39,"")</f>
        <v/>
      </c>
      <c r="B45" s="6" t="str">
        <f>IF('A-ÖĞRENCİ LİSTESİ-NOTLAR'!B39&gt;0,'A-ÖĞRENCİ LİSTESİ-NOTLAR'!B39,"")</f>
        <v/>
      </c>
      <c r="C45" s="15"/>
      <c r="D45" s="6" t="str">
        <f>IF('A-ÖĞRENCİ LİSTESİ-NOTLAR'!D39&gt;0,'A-ÖĞRENCİ LİSTESİ-NOTLAR'!D39,"0")</f>
        <v>0</v>
      </c>
      <c r="E45" s="6" t="str">
        <f>IF('A-ÖĞRENCİ LİSTESİ-NOTLAR'!F39&gt;0,'A-ÖĞRENCİ LİSTESİ-NOTLAR'!F39,"0")</f>
        <v>0</v>
      </c>
      <c r="F45" s="6" t="str">
        <f>IF('A-ÖĞRENCİ LİSTESİ-NOTLAR'!H39&gt;0,'A-ÖĞRENCİ LİSTESİ-NOTLAR'!H39,"0")</f>
        <v>0</v>
      </c>
      <c r="G45" s="6" t="str">
        <f>IF('A-ÖĞRENCİ LİSTESİ-NOTLAR'!J39&gt;0,'A-ÖĞRENCİ LİSTESİ-NOTLAR'!J39,"0")</f>
        <v>0</v>
      </c>
      <c r="H45" s="6">
        <f t="shared" si="3"/>
        <v>0</v>
      </c>
      <c r="I45" s="6" t="str">
        <f>IF('A-ÖĞRENCİ LİSTESİ-NOTLAR'!L39="","",'A-ÖĞRENCİ LİSTESİ-NOTLAR'!L39)</f>
        <v/>
      </c>
      <c r="J45" s="19" t="str">
        <f t="shared" si="2"/>
        <v/>
      </c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</row>
    <row r="46" spans="1:25" x14ac:dyDescent="0.3">
      <c r="A46" s="6" t="str">
        <f>IF('A-ÖĞRENCİ LİSTESİ-NOTLAR'!A40&gt;0,'A-ÖĞRENCİ LİSTESİ-NOTLAR'!A40,"")</f>
        <v/>
      </c>
      <c r="B46" s="6" t="str">
        <f>IF('A-ÖĞRENCİ LİSTESİ-NOTLAR'!B40&gt;0,'A-ÖĞRENCİ LİSTESİ-NOTLAR'!B40,"")</f>
        <v/>
      </c>
      <c r="C46" s="15"/>
      <c r="D46" s="6" t="str">
        <f>IF('A-ÖĞRENCİ LİSTESİ-NOTLAR'!D40&gt;0,'A-ÖĞRENCİ LİSTESİ-NOTLAR'!D40,"0")</f>
        <v>0</v>
      </c>
      <c r="E46" s="6" t="str">
        <f>IF('A-ÖĞRENCİ LİSTESİ-NOTLAR'!F40&gt;0,'A-ÖĞRENCİ LİSTESİ-NOTLAR'!F40,"0")</f>
        <v>0</v>
      </c>
      <c r="F46" s="6" t="str">
        <f>IF('A-ÖĞRENCİ LİSTESİ-NOTLAR'!H40&gt;0,'A-ÖĞRENCİ LİSTESİ-NOTLAR'!H40,"0")</f>
        <v>0</v>
      </c>
      <c r="G46" s="6" t="str">
        <f>IF('A-ÖĞRENCİ LİSTESİ-NOTLAR'!J40&gt;0,'A-ÖĞRENCİ LİSTESİ-NOTLAR'!J40,"0")</f>
        <v>0</v>
      </c>
      <c r="H46" s="6">
        <f t="shared" si="3"/>
        <v>0</v>
      </c>
      <c r="I46" s="6" t="str">
        <f>IF('A-ÖĞRENCİ LİSTESİ-NOTLAR'!L40="","",'A-ÖĞRENCİ LİSTESİ-NOTLAR'!L40)</f>
        <v/>
      </c>
      <c r="J46" s="19" t="str">
        <f t="shared" si="2"/>
        <v/>
      </c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</row>
    <row r="47" spans="1:25" x14ac:dyDescent="0.3">
      <c r="A47" s="6" t="str">
        <f>IF('A-ÖĞRENCİ LİSTESİ-NOTLAR'!A41&gt;0,'A-ÖĞRENCİ LİSTESİ-NOTLAR'!A41,"")</f>
        <v/>
      </c>
      <c r="B47" s="6" t="str">
        <f>IF('A-ÖĞRENCİ LİSTESİ-NOTLAR'!B41&gt;0,'A-ÖĞRENCİ LİSTESİ-NOTLAR'!B41,"")</f>
        <v/>
      </c>
      <c r="C47" s="15"/>
      <c r="D47" s="6" t="str">
        <f>IF('A-ÖĞRENCİ LİSTESİ-NOTLAR'!D41&gt;0,'A-ÖĞRENCİ LİSTESİ-NOTLAR'!D41,"0")</f>
        <v>0</v>
      </c>
      <c r="E47" s="6" t="str">
        <f>IF('A-ÖĞRENCİ LİSTESİ-NOTLAR'!F41&gt;0,'A-ÖĞRENCİ LİSTESİ-NOTLAR'!F41,"0")</f>
        <v>0</v>
      </c>
      <c r="F47" s="6" t="str">
        <f>IF('A-ÖĞRENCİ LİSTESİ-NOTLAR'!H41&gt;0,'A-ÖĞRENCİ LİSTESİ-NOTLAR'!H41,"0")</f>
        <v>0</v>
      </c>
      <c r="G47" s="6" t="str">
        <f>IF('A-ÖĞRENCİ LİSTESİ-NOTLAR'!J41&gt;0,'A-ÖĞRENCİ LİSTESİ-NOTLAR'!J41,"0")</f>
        <v>0</v>
      </c>
      <c r="H47" s="6">
        <f t="shared" si="3"/>
        <v>0</v>
      </c>
      <c r="I47" s="6" t="str">
        <f>IF('A-ÖĞRENCİ LİSTESİ-NOTLAR'!L41="","",'A-ÖĞRENCİ LİSTESİ-NOTLAR'!L41)</f>
        <v/>
      </c>
      <c r="J47" s="19" t="str">
        <f t="shared" si="2"/>
        <v/>
      </c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</row>
    <row r="48" spans="1:25" x14ac:dyDescent="0.3">
      <c r="A48" s="6" t="str">
        <f>IF('A-ÖĞRENCİ LİSTESİ-NOTLAR'!A42&gt;0,'A-ÖĞRENCİ LİSTESİ-NOTLAR'!A42,"")</f>
        <v/>
      </c>
      <c r="B48" s="6" t="str">
        <f>IF('A-ÖĞRENCİ LİSTESİ-NOTLAR'!B42&gt;0,'A-ÖĞRENCİ LİSTESİ-NOTLAR'!B42,"")</f>
        <v/>
      </c>
      <c r="C48" s="15"/>
      <c r="D48" s="6" t="str">
        <f>IF('A-ÖĞRENCİ LİSTESİ-NOTLAR'!D42&gt;0,'A-ÖĞRENCİ LİSTESİ-NOTLAR'!D42,"0")</f>
        <v>0</v>
      </c>
      <c r="E48" s="6" t="str">
        <f>IF('A-ÖĞRENCİ LİSTESİ-NOTLAR'!F42&gt;0,'A-ÖĞRENCİ LİSTESİ-NOTLAR'!F42,"0")</f>
        <v>0</v>
      </c>
      <c r="F48" s="6" t="str">
        <f>IF('A-ÖĞRENCİ LİSTESİ-NOTLAR'!H42&gt;0,'A-ÖĞRENCİ LİSTESİ-NOTLAR'!H42,"0")</f>
        <v>0</v>
      </c>
      <c r="G48" s="6" t="str">
        <f>IF('A-ÖĞRENCİ LİSTESİ-NOTLAR'!J42&gt;0,'A-ÖĞRENCİ LİSTESİ-NOTLAR'!J42,"0")</f>
        <v>0</v>
      </c>
      <c r="H48" s="6">
        <f t="shared" si="3"/>
        <v>0</v>
      </c>
      <c r="I48" s="6" t="str">
        <f>IF('A-ÖĞRENCİ LİSTESİ-NOTLAR'!L42="","",'A-ÖĞRENCİ LİSTESİ-NOTLAR'!L42)</f>
        <v/>
      </c>
      <c r="J48" s="19" t="str">
        <f t="shared" si="2"/>
        <v/>
      </c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</row>
    <row r="49" spans="1:25" x14ac:dyDescent="0.3">
      <c r="A49" s="6" t="str">
        <f>IF('A-ÖĞRENCİ LİSTESİ-NOTLAR'!A43&gt;0,'A-ÖĞRENCİ LİSTESİ-NOTLAR'!A43,"")</f>
        <v/>
      </c>
      <c r="B49" s="6" t="str">
        <f>IF('A-ÖĞRENCİ LİSTESİ-NOTLAR'!B43&gt;0,'A-ÖĞRENCİ LİSTESİ-NOTLAR'!B43,"")</f>
        <v/>
      </c>
      <c r="C49" s="15"/>
      <c r="D49" s="6" t="str">
        <f>IF('A-ÖĞRENCİ LİSTESİ-NOTLAR'!D43&gt;0,'A-ÖĞRENCİ LİSTESİ-NOTLAR'!D43,"0")</f>
        <v>0</v>
      </c>
      <c r="E49" s="6" t="str">
        <f>IF('A-ÖĞRENCİ LİSTESİ-NOTLAR'!F43&gt;0,'A-ÖĞRENCİ LİSTESİ-NOTLAR'!F43,"0")</f>
        <v>0</v>
      </c>
      <c r="F49" s="6" t="str">
        <f>IF('A-ÖĞRENCİ LİSTESİ-NOTLAR'!H43&gt;0,'A-ÖĞRENCİ LİSTESİ-NOTLAR'!H43,"0")</f>
        <v>0</v>
      </c>
      <c r="G49" s="6" t="str">
        <f>IF('A-ÖĞRENCİ LİSTESİ-NOTLAR'!J43&gt;0,'A-ÖĞRENCİ LİSTESİ-NOTLAR'!J43,"0")</f>
        <v>0</v>
      </c>
      <c r="H49" s="6">
        <f t="shared" si="3"/>
        <v>0</v>
      </c>
      <c r="I49" s="6" t="str">
        <f>IF('A-ÖĞRENCİ LİSTESİ-NOTLAR'!L43="","",'A-ÖĞRENCİ LİSTESİ-NOTLAR'!L43)</f>
        <v/>
      </c>
      <c r="J49" s="19" t="str">
        <f t="shared" si="2"/>
        <v/>
      </c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</row>
    <row r="50" spans="1:25" x14ac:dyDescent="0.3">
      <c r="A50" s="6" t="str">
        <f>IF('A-ÖĞRENCİ LİSTESİ-NOTLAR'!A44&gt;0,'A-ÖĞRENCİ LİSTESİ-NOTLAR'!A44,"")</f>
        <v/>
      </c>
      <c r="B50" s="6" t="str">
        <f>IF('A-ÖĞRENCİ LİSTESİ-NOTLAR'!B44&gt;0,'A-ÖĞRENCİ LİSTESİ-NOTLAR'!B44,"")</f>
        <v/>
      </c>
      <c r="C50" s="15"/>
      <c r="D50" s="6" t="str">
        <f>IF('A-ÖĞRENCİ LİSTESİ-NOTLAR'!D44&gt;0,'A-ÖĞRENCİ LİSTESİ-NOTLAR'!D44,"0")</f>
        <v>0</v>
      </c>
      <c r="E50" s="6" t="str">
        <f>IF('A-ÖĞRENCİ LİSTESİ-NOTLAR'!F44&gt;0,'A-ÖĞRENCİ LİSTESİ-NOTLAR'!F44,"0")</f>
        <v>0</v>
      </c>
      <c r="F50" s="6" t="str">
        <f>IF('A-ÖĞRENCİ LİSTESİ-NOTLAR'!H44&gt;0,'A-ÖĞRENCİ LİSTESİ-NOTLAR'!H44,"0")</f>
        <v>0</v>
      </c>
      <c r="G50" s="6" t="str">
        <f>IF('A-ÖĞRENCİ LİSTESİ-NOTLAR'!J44&gt;0,'A-ÖĞRENCİ LİSTESİ-NOTLAR'!J44,"0")</f>
        <v>0</v>
      </c>
      <c r="H50" s="6">
        <f t="shared" si="3"/>
        <v>0</v>
      </c>
      <c r="I50" s="6" t="str">
        <f>IF('A-ÖĞRENCİ LİSTESİ-NOTLAR'!L44="","",'A-ÖĞRENCİ LİSTESİ-NOTLAR'!L44)</f>
        <v/>
      </c>
      <c r="J50" s="19" t="str">
        <f t="shared" si="2"/>
        <v/>
      </c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</row>
    <row r="51" spans="1:25" x14ac:dyDescent="0.3">
      <c r="A51" s="6" t="str">
        <f>IF('A-ÖĞRENCİ LİSTESİ-NOTLAR'!A45&gt;0,'A-ÖĞRENCİ LİSTESİ-NOTLAR'!A45,"")</f>
        <v/>
      </c>
      <c r="B51" s="6" t="str">
        <f>IF('A-ÖĞRENCİ LİSTESİ-NOTLAR'!B45&gt;0,'A-ÖĞRENCİ LİSTESİ-NOTLAR'!B45,"")</f>
        <v/>
      </c>
      <c r="C51" s="15"/>
      <c r="D51" s="6" t="str">
        <f>IF('A-ÖĞRENCİ LİSTESİ-NOTLAR'!D45&gt;0,'A-ÖĞRENCİ LİSTESİ-NOTLAR'!D45,"0")</f>
        <v>0</v>
      </c>
      <c r="E51" s="6" t="str">
        <f>IF('A-ÖĞRENCİ LİSTESİ-NOTLAR'!F45&gt;0,'A-ÖĞRENCİ LİSTESİ-NOTLAR'!F45,"0")</f>
        <v>0</v>
      </c>
      <c r="F51" s="6" t="str">
        <f>IF('A-ÖĞRENCİ LİSTESİ-NOTLAR'!H45&gt;0,'A-ÖĞRENCİ LİSTESİ-NOTLAR'!H45,"0")</f>
        <v>0</v>
      </c>
      <c r="G51" s="6" t="str">
        <f>IF('A-ÖĞRENCİ LİSTESİ-NOTLAR'!J45&gt;0,'A-ÖĞRENCİ LİSTESİ-NOTLAR'!J45,"0")</f>
        <v>0</v>
      </c>
      <c r="H51" s="6">
        <f t="shared" si="3"/>
        <v>0</v>
      </c>
      <c r="I51" s="6" t="str">
        <f>IF('A-ÖĞRENCİ LİSTESİ-NOTLAR'!L45="","",'A-ÖĞRENCİ LİSTESİ-NOTLAR'!L45)</f>
        <v/>
      </c>
      <c r="J51" s="19" t="str">
        <f t="shared" si="2"/>
        <v/>
      </c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</row>
    <row r="52" spans="1:25" x14ac:dyDescent="0.3">
      <c r="A52" s="6" t="str">
        <f>IF('A-ÖĞRENCİ LİSTESİ-NOTLAR'!A46&gt;0,'A-ÖĞRENCİ LİSTESİ-NOTLAR'!A46,"")</f>
        <v/>
      </c>
      <c r="B52" s="6" t="str">
        <f>IF('A-ÖĞRENCİ LİSTESİ-NOTLAR'!B46&gt;0,'A-ÖĞRENCİ LİSTESİ-NOTLAR'!B46,"")</f>
        <v/>
      </c>
      <c r="C52" s="15"/>
      <c r="D52" s="6" t="str">
        <f>IF('A-ÖĞRENCİ LİSTESİ-NOTLAR'!D46&gt;0,'A-ÖĞRENCİ LİSTESİ-NOTLAR'!D46,"0")</f>
        <v>0</v>
      </c>
      <c r="E52" s="6" t="str">
        <f>IF('A-ÖĞRENCİ LİSTESİ-NOTLAR'!F46&gt;0,'A-ÖĞRENCİ LİSTESİ-NOTLAR'!F46,"0")</f>
        <v>0</v>
      </c>
      <c r="F52" s="6" t="str">
        <f>IF('A-ÖĞRENCİ LİSTESİ-NOTLAR'!H46&gt;0,'A-ÖĞRENCİ LİSTESİ-NOTLAR'!H46,"0")</f>
        <v>0</v>
      </c>
      <c r="G52" s="6" t="str">
        <f>IF('A-ÖĞRENCİ LİSTESİ-NOTLAR'!J46&gt;0,'A-ÖĞRENCİ LİSTESİ-NOTLAR'!J46,"0")</f>
        <v>0</v>
      </c>
      <c r="H52" s="6">
        <f t="shared" si="3"/>
        <v>0</v>
      </c>
      <c r="I52" s="6" t="str">
        <f>IF('A-ÖĞRENCİ LİSTESİ-NOTLAR'!L46="","",'A-ÖĞRENCİ LİSTESİ-NOTLAR'!L46)</f>
        <v/>
      </c>
      <c r="J52" s="19" t="str">
        <f t="shared" si="2"/>
        <v/>
      </c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</row>
    <row r="53" spans="1:25" x14ac:dyDescent="0.3">
      <c r="A53" s="6" t="str">
        <f>IF('A-ÖĞRENCİ LİSTESİ-NOTLAR'!A47&gt;0,'A-ÖĞRENCİ LİSTESİ-NOTLAR'!A47,"")</f>
        <v/>
      </c>
      <c r="B53" s="6" t="str">
        <f>IF('A-ÖĞRENCİ LİSTESİ-NOTLAR'!B47&gt;0,'A-ÖĞRENCİ LİSTESİ-NOTLAR'!B47,"")</f>
        <v/>
      </c>
      <c r="C53" s="15"/>
      <c r="D53" s="6" t="str">
        <f>IF('A-ÖĞRENCİ LİSTESİ-NOTLAR'!D47&gt;0,'A-ÖĞRENCİ LİSTESİ-NOTLAR'!D47,"0")</f>
        <v>0</v>
      </c>
      <c r="E53" s="6" t="str">
        <f>IF('A-ÖĞRENCİ LİSTESİ-NOTLAR'!F47&gt;0,'A-ÖĞRENCİ LİSTESİ-NOTLAR'!F47,"0")</f>
        <v>0</v>
      </c>
      <c r="F53" s="6" t="str">
        <f>IF('A-ÖĞRENCİ LİSTESİ-NOTLAR'!H47&gt;0,'A-ÖĞRENCİ LİSTESİ-NOTLAR'!H47,"0")</f>
        <v>0</v>
      </c>
      <c r="G53" s="6" t="str">
        <f>IF('A-ÖĞRENCİ LİSTESİ-NOTLAR'!J47&gt;0,'A-ÖĞRENCİ LİSTESİ-NOTLAR'!J47,"0")</f>
        <v>0</v>
      </c>
      <c r="H53" s="6">
        <f t="shared" si="3"/>
        <v>0</v>
      </c>
      <c r="I53" s="6" t="str">
        <f>IF('A-ÖĞRENCİ LİSTESİ-NOTLAR'!L47="","",'A-ÖĞRENCİ LİSTESİ-NOTLAR'!L47)</f>
        <v/>
      </c>
      <c r="J53" s="19" t="str">
        <f t="shared" si="2"/>
        <v/>
      </c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</row>
    <row r="54" spans="1:25" x14ac:dyDescent="0.3">
      <c r="A54" s="6" t="str">
        <f>IF('A-ÖĞRENCİ LİSTESİ-NOTLAR'!A48&gt;0,'A-ÖĞRENCİ LİSTESİ-NOTLAR'!A48,"")</f>
        <v/>
      </c>
      <c r="B54" s="6" t="str">
        <f>IF('A-ÖĞRENCİ LİSTESİ-NOTLAR'!B48&gt;0,'A-ÖĞRENCİ LİSTESİ-NOTLAR'!B48,"")</f>
        <v/>
      </c>
      <c r="C54" s="15"/>
      <c r="D54" s="6" t="str">
        <f>IF('A-ÖĞRENCİ LİSTESİ-NOTLAR'!D48&gt;0,'A-ÖĞRENCİ LİSTESİ-NOTLAR'!D48,"0")</f>
        <v>0</v>
      </c>
      <c r="E54" s="6" t="str">
        <f>IF('A-ÖĞRENCİ LİSTESİ-NOTLAR'!F48&gt;0,'A-ÖĞRENCİ LİSTESİ-NOTLAR'!F48,"0")</f>
        <v>0</v>
      </c>
      <c r="F54" s="6" t="str">
        <f>IF('A-ÖĞRENCİ LİSTESİ-NOTLAR'!H48&gt;0,'A-ÖĞRENCİ LİSTESİ-NOTLAR'!H48,"0")</f>
        <v>0</v>
      </c>
      <c r="G54" s="6" t="str">
        <f>IF('A-ÖĞRENCİ LİSTESİ-NOTLAR'!J48&gt;0,'A-ÖĞRENCİ LİSTESİ-NOTLAR'!J48,"0")</f>
        <v>0</v>
      </c>
      <c r="H54" s="6">
        <f t="shared" si="3"/>
        <v>0</v>
      </c>
      <c r="I54" s="6" t="str">
        <f>IF('A-ÖĞRENCİ LİSTESİ-NOTLAR'!L48="","",'A-ÖĞRENCİ LİSTESİ-NOTLAR'!L48)</f>
        <v/>
      </c>
      <c r="J54" s="19" t="str">
        <f t="shared" si="2"/>
        <v/>
      </c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</row>
    <row r="55" spans="1:25" x14ac:dyDescent="0.3">
      <c r="A55" s="6" t="str">
        <f>IF('A-ÖĞRENCİ LİSTESİ-NOTLAR'!A49&gt;0,'A-ÖĞRENCİ LİSTESİ-NOTLAR'!A49,"")</f>
        <v/>
      </c>
      <c r="B55" s="6" t="str">
        <f>IF('A-ÖĞRENCİ LİSTESİ-NOTLAR'!B49&gt;0,'A-ÖĞRENCİ LİSTESİ-NOTLAR'!B49,"")</f>
        <v/>
      </c>
      <c r="C55" s="15"/>
      <c r="D55" s="6" t="str">
        <f>IF('A-ÖĞRENCİ LİSTESİ-NOTLAR'!D49&gt;0,'A-ÖĞRENCİ LİSTESİ-NOTLAR'!D49,"0")</f>
        <v>0</v>
      </c>
      <c r="E55" s="6" t="str">
        <f>IF('A-ÖĞRENCİ LİSTESİ-NOTLAR'!F49&gt;0,'A-ÖĞRENCİ LİSTESİ-NOTLAR'!F49,"0")</f>
        <v>0</v>
      </c>
      <c r="F55" s="6" t="str">
        <f>IF('A-ÖĞRENCİ LİSTESİ-NOTLAR'!H49&gt;0,'A-ÖĞRENCİ LİSTESİ-NOTLAR'!H49,"0")</f>
        <v>0</v>
      </c>
      <c r="G55" s="6" t="str">
        <f>IF('A-ÖĞRENCİ LİSTESİ-NOTLAR'!J49&gt;0,'A-ÖĞRENCİ LİSTESİ-NOTLAR'!J49,"0")</f>
        <v>0</v>
      </c>
      <c r="H55" s="6">
        <f t="shared" si="3"/>
        <v>0</v>
      </c>
      <c r="I55" s="6" t="str">
        <f>IF('A-ÖĞRENCİ LİSTESİ-NOTLAR'!L49="","",'A-ÖĞRENCİ LİSTESİ-NOTLAR'!L49)</f>
        <v/>
      </c>
      <c r="J55" s="19" t="str">
        <f t="shared" si="2"/>
        <v/>
      </c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</row>
    <row r="56" spans="1:25" x14ac:dyDescent="0.3">
      <c r="A56" s="6" t="str">
        <f>IF('A-ÖĞRENCİ LİSTESİ-NOTLAR'!A50&gt;0,'A-ÖĞRENCİ LİSTESİ-NOTLAR'!A50,"")</f>
        <v/>
      </c>
      <c r="B56" s="6" t="str">
        <f>IF('A-ÖĞRENCİ LİSTESİ-NOTLAR'!B50&gt;0,'A-ÖĞRENCİ LİSTESİ-NOTLAR'!B50,"")</f>
        <v/>
      </c>
      <c r="C56" s="15"/>
      <c r="D56" s="6" t="str">
        <f>IF('A-ÖĞRENCİ LİSTESİ-NOTLAR'!D50&gt;0,'A-ÖĞRENCİ LİSTESİ-NOTLAR'!D50,"0")</f>
        <v>0</v>
      </c>
      <c r="E56" s="6" t="str">
        <f>IF('A-ÖĞRENCİ LİSTESİ-NOTLAR'!F50&gt;0,'A-ÖĞRENCİ LİSTESİ-NOTLAR'!F50,"0")</f>
        <v>0</v>
      </c>
      <c r="F56" s="6" t="str">
        <f>IF('A-ÖĞRENCİ LİSTESİ-NOTLAR'!H50&gt;0,'A-ÖĞRENCİ LİSTESİ-NOTLAR'!H50,"0")</f>
        <v>0</v>
      </c>
      <c r="G56" s="6" t="str">
        <f>IF('A-ÖĞRENCİ LİSTESİ-NOTLAR'!J50&gt;0,'A-ÖĞRENCİ LİSTESİ-NOTLAR'!J50,"0")</f>
        <v>0</v>
      </c>
      <c r="H56" s="6">
        <f t="shared" si="3"/>
        <v>0</v>
      </c>
      <c r="I56" s="6" t="str">
        <f>IF('A-ÖĞRENCİ LİSTESİ-NOTLAR'!L50="","",'A-ÖĞRENCİ LİSTESİ-NOTLAR'!L50)</f>
        <v/>
      </c>
      <c r="J56" s="19" t="str">
        <f t="shared" si="2"/>
        <v/>
      </c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</row>
    <row r="57" spans="1:25" x14ac:dyDescent="0.3">
      <c r="A57" s="6" t="str">
        <f>IF('A-ÖĞRENCİ LİSTESİ-NOTLAR'!A51&gt;0,'A-ÖĞRENCİ LİSTESİ-NOTLAR'!A51,"")</f>
        <v/>
      </c>
      <c r="B57" s="6" t="str">
        <f>IF('A-ÖĞRENCİ LİSTESİ-NOTLAR'!B51&gt;0,'A-ÖĞRENCİ LİSTESİ-NOTLAR'!B51,"")</f>
        <v/>
      </c>
      <c r="C57" s="15"/>
      <c r="D57" s="6" t="str">
        <f>IF('A-ÖĞRENCİ LİSTESİ-NOTLAR'!D51&gt;0,'A-ÖĞRENCİ LİSTESİ-NOTLAR'!D51,"0")</f>
        <v>0</v>
      </c>
      <c r="E57" s="6" t="str">
        <f>IF('A-ÖĞRENCİ LİSTESİ-NOTLAR'!F51&gt;0,'A-ÖĞRENCİ LİSTESİ-NOTLAR'!F51,"0")</f>
        <v>0</v>
      </c>
      <c r="F57" s="6" t="str">
        <f>IF('A-ÖĞRENCİ LİSTESİ-NOTLAR'!H51&gt;0,'A-ÖĞRENCİ LİSTESİ-NOTLAR'!H51,"0")</f>
        <v>0</v>
      </c>
      <c r="G57" s="6" t="str">
        <f>IF('A-ÖĞRENCİ LİSTESİ-NOTLAR'!J51&gt;0,'A-ÖĞRENCİ LİSTESİ-NOTLAR'!J51,"0")</f>
        <v>0</v>
      </c>
      <c r="H57" s="6">
        <f t="shared" si="3"/>
        <v>0</v>
      </c>
      <c r="I57" s="6" t="str">
        <f>IF('A-ÖĞRENCİ LİSTESİ-NOTLAR'!L51="","",'A-ÖĞRENCİ LİSTESİ-NOTLAR'!L51)</f>
        <v/>
      </c>
      <c r="J57" s="19" t="str">
        <f t="shared" si="2"/>
        <v/>
      </c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</row>
    <row r="58" spans="1:25" x14ac:dyDescent="0.3">
      <c r="A58" s="6" t="str">
        <f>IF('A-ÖĞRENCİ LİSTESİ-NOTLAR'!A52&gt;0,'A-ÖĞRENCİ LİSTESİ-NOTLAR'!A52,"")</f>
        <v/>
      </c>
      <c r="B58" s="6" t="str">
        <f>IF('A-ÖĞRENCİ LİSTESİ-NOTLAR'!B52&gt;0,'A-ÖĞRENCİ LİSTESİ-NOTLAR'!B52,"")</f>
        <v/>
      </c>
      <c r="C58" s="15"/>
      <c r="D58" s="6" t="str">
        <f>IF('A-ÖĞRENCİ LİSTESİ-NOTLAR'!D52&gt;0,'A-ÖĞRENCİ LİSTESİ-NOTLAR'!D52,"0")</f>
        <v>0</v>
      </c>
      <c r="E58" s="6" t="str">
        <f>IF('A-ÖĞRENCİ LİSTESİ-NOTLAR'!F52&gt;0,'A-ÖĞRENCİ LİSTESİ-NOTLAR'!F52,"0")</f>
        <v>0</v>
      </c>
      <c r="F58" s="6" t="str">
        <f>IF('A-ÖĞRENCİ LİSTESİ-NOTLAR'!H52&gt;0,'A-ÖĞRENCİ LİSTESİ-NOTLAR'!H52,"0")</f>
        <v>0</v>
      </c>
      <c r="G58" s="6" t="str">
        <f>IF('A-ÖĞRENCİ LİSTESİ-NOTLAR'!J52&gt;0,'A-ÖĞRENCİ LİSTESİ-NOTLAR'!J52,"0")</f>
        <v>0</v>
      </c>
      <c r="H58" s="6">
        <f t="shared" si="3"/>
        <v>0</v>
      </c>
      <c r="I58" s="6" t="str">
        <f>IF('A-ÖĞRENCİ LİSTESİ-NOTLAR'!L52="","",'A-ÖĞRENCİ LİSTESİ-NOTLAR'!L52)</f>
        <v/>
      </c>
      <c r="J58" s="19" t="str">
        <f t="shared" si="2"/>
        <v/>
      </c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</row>
    <row r="59" spans="1:25" x14ac:dyDescent="0.3">
      <c r="A59" s="6" t="str">
        <f>IF('A-ÖĞRENCİ LİSTESİ-NOTLAR'!A53&gt;0,'A-ÖĞRENCİ LİSTESİ-NOTLAR'!A53,"")</f>
        <v/>
      </c>
      <c r="B59" s="6" t="str">
        <f>IF('A-ÖĞRENCİ LİSTESİ-NOTLAR'!B53&gt;0,'A-ÖĞRENCİ LİSTESİ-NOTLAR'!B53,"")</f>
        <v/>
      </c>
      <c r="C59" s="15"/>
      <c r="D59" s="6" t="str">
        <f>IF('A-ÖĞRENCİ LİSTESİ-NOTLAR'!D53&gt;0,'A-ÖĞRENCİ LİSTESİ-NOTLAR'!D53,"0")</f>
        <v>0</v>
      </c>
      <c r="E59" s="6" t="str">
        <f>IF('A-ÖĞRENCİ LİSTESİ-NOTLAR'!F53&gt;0,'A-ÖĞRENCİ LİSTESİ-NOTLAR'!F53,"0")</f>
        <v>0</v>
      </c>
      <c r="F59" s="6" t="str">
        <f>IF('A-ÖĞRENCİ LİSTESİ-NOTLAR'!H53&gt;0,'A-ÖĞRENCİ LİSTESİ-NOTLAR'!H53,"0")</f>
        <v>0</v>
      </c>
      <c r="G59" s="6" t="str">
        <f>IF('A-ÖĞRENCİ LİSTESİ-NOTLAR'!J53&gt;0,'A-ÖĞRENCİ LİSTESİ-NOTLAR'!J53,"0")</f>
        <v>0</v>
      </c>
      <c r="H59" s="6">
        <f t="shared" si="3"/>
        <v>0</v>
      </c>
      <c r="I59" s="6" t="str">
        <f>IF('A-ÖĞRENCİ LİSTESİ-NOTLAR'!L53="","",'A-ÖĞRENCİ LİSTESİ-NOTLAR'!L53)</f>
        <v/>
      </c>
      <c r="J59" s="19" t="str">
        <f t="shared" si="2"/>
        <v/>
      </c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</row>
    <row r="60" spans="1:25" x14ac:dyDescent="0.3">
      <c r="A60" s="6" t="str">
        <f>IF('A-ÖĞRENCİ LİSTESİ-NOTLAR'!A54&gt;0,'A-ÖĞRENCİ LİSTESİ-NOTLAR'!A54,"")</f>
        <v/>
      </c>
      <c r="B60" s="6" t="str">
        <f>IF('A-ÖĞRENCİ LİSTESİ-NOTLAR'!B54&gt;0,'A-ÖĞRENCİ LİSTESİ-NOTLAR'!B54,"")</f>
        <v/>
      </c>
      <c r="C60" s="15"/>
      <c r="D60" s="6" t="str">
        <f>IF('A-ÖĞRENCİ LİSTESİ-NOTLAR'!D54&gt;0,'A-ÖĞRENCİ LİSTESİ-NOTLAR'!D54,"0")</f>
        <v>0</v>
      </c>
      <c r="E60" s="6" t="str">
        <f>IF('A-ÖĞRENCİ LİSTESİ-NOTLAR'!F54&gt;0,'A-ÖĞRENCİ LİSTESİ-NOTLAR'!F54,"0")</f>
        <v>0</v>
      </c>
      <c r="F60" s="6" t="str">
        <f>IF('A-ÖĞRENCİ LİSTESİ-NOTLAR'!H54&gt;0,'A-ÖĞRENCİ LİSTESİ-NOTLAR'!H54,"0")</f>
        <v>0</v>
      </c>
      <c r="G60" s="6" t="str">
        <f>IF('A-ÖĞRENCİ LİSTESİ-NOTLAR'!J54&gt;0,'A-ÖĞRENCİ LİSTESİ-NOTLAR'!J54,"0")</f>
        <v>0</v>
      </c>
      <c r="H60" s="6">
        <f t="shared" si="3"/>
        <v>0</v>
      </c>
      <c r="I60" s="6" t="str">
        <f>IF('A-ÖĞRENCİ LİSTESİ-NOTLAR'!L54="","",'A-ÖĞRENCİ LİSTESİ-NOTLAR'!L54)</f>
        <v/>
      </c>
      <c r="J60" s="19" t="str">
        <f t="shared" si="2"/>
        <v/>
      </c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</row>
    <row r="61" spans="1:25" x14ac:dyDescent="0.3">
      <c r="A61" s="6" t="str">
        <f>IF('A-ÖĞRENCİ LİSTESİ-NOTLAR'!A55&gt;0,'A-ÖĞRENCİ LİSTESİ-NOTLAR'!A55,"")</f>
        <v/>
      </c>
      <c r="B61" s="6" t="str">
        <f>IF('A-ÖĞRENCİ LİSTESİ-NOTLAR'!B55&gt;0,'A-ÖĞRENCİ LİSTESİ-NOTLAR'!B55,"")</f>
        <v/>
      </c>
      <c r="C61" s="15"/>
      <c r="D61" s="6" t="str">
        <f>IF('A-ÖĞRENCİ LİSTESİ-NOTLAR'!D55&gt;0,'A-ÖĞRENCİ LİSTESİ-NOTLAR'!D55,"0")</f>
        <v>0</v>
      </c>
      <c r="E61" s="6" t="str">
        <f>IF('A-ÖĞRENCİ LİSTESİ-NOTLAR'!F55&gt;0,'A-ÖĞRENCİ LİSTESİ-NOTLAR'!F55,"0")</f>
        <v>0</v>
      </c>
      <c r="F61" s="6" t="str">
        <f>IF('A-ÖĞRENCİ LİSTESİ-NOTLAR'!H55&gt;0,'A-ÖĞRENCİ LİSTESİ-NOTLAR'!H55,"0")</f>
        <v>0</v>
      </c>
      <c r="G61" s="6" t="str">
        <f>IF('A-ÖĞRENCİ LİSTESİ-NOTLAR'!J55&gt;0,'A-ÖĞRENCİ LİSTESİ-NOTLAR'!J55,"0")</f>
        <v>0</v>
      </c>
      <c r="H61" s="6">
        <f t="shared" si="3"/>
        <v>0</v>
      </c>
      <c r="I61" s="6" t="str">
        <f>IF('A-ÖĞRENCİ LİSTESİ-NOTLAR'!L55="","",'A-ÖĞRENCİ LİSTESİ-NOTLAR'!L55)</f>
        <v/>
      </c>
      <c r="J61" s="19" t="str">
        <f t="shared" si="2"/>
        <v/>
      </c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</row>
    <row r="62" spans="1:25" x14ac:dyDescent="0.3">
      <c r="A62" s="6" t="str">
        <f>IF('A-ÖĞRENCİ LİSTESİ-NOTLAR'!A56&gt;0,'A-ÖĞRENCİ LİSTESİ-NOTLAR'!A56,"")</f>
        <v/>
      </c>
      <c r="B62" s="6" t="str">
        <f>IF('A-ÖĞRENCİ LİSTESİ-NOTLAR'!B56&gt;0,'A-ÖĞRENCİ LİSTESİ-NOTLAR'!B56,"")</f>
        <v/>
      </c>
      <c r="C62" s="15"/>
      <c r="D62" s="6" t="str">
        <f>IF('A-ÖĞRENCİ LİSTESİ-NOTLAR'!D56&gt;0,'A-ÖĞRENCİ LİSTESİ-NOTLAR'!D56,"0")</f>
        <v>0</v>
      </c>
      <c r="E62" s="6" t="str">
        <f>IF('A-ÖĞRENCİ LİSTESİ-NOTLAR'!F56&gt;0,'A-ÖĞRENCİ LİSTESİ-NOTLAR'!F56,"0")</f>
        <v>0</v>
      </c>
      <c r="F62" s="6" t="str">
        <f>IF('A-ÖĞRENCİ LİSTESİ-NOTLAR'!H56&gt;0,'A-ÖĞRENCİ LİSTESİ-NOTLAR'!H56,"0")</f>
        <v>0</v>
      </c>
      <c r="G62" s="6" t="str">
        <f>IF('A-ÖĞRENCİ LİSTESİ-NOTLAR'!J56&gt;0,'A-ÖĞRENCİ LİSTESİ-NOTLAR'!J56,"0")</f>
        <v>0</v>
      </c>
      <c r="H62" s="6">
        <f t="shared" si="3"/>
        <v>0</v>
      </c>
      <c r="I62" s="6" t="str">
        <f>IF('A-ÖĞRENCİ LİSTESİ-NOTLAR'!L56="","",'A-ÖĞRENCİ LİSTESİ-NOTLAR'!L56)</f>
        <v/>
      </c>
      <c r="J62" s="19" t="str">
        <f t="shared" si="2"/>
        <v/>
      </c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</row>
    <row r="63" spans="1:25" x14ac:dyDescent="0.3">
      <c r="A63" s="6" t="str">
        <f>IF('A-ÖĞRENCİ LİSTESİ-NOTLAR'!A57&gt;0,'A-ÖĞRENCİ LİSTESİ-NOTLAR'!A57,"")</f>
        <v/>
      </c>
      <c r="B63" s="6" t="str">
        <f>IF('A-ÖĞRENCİ LİSTESİ-NOTLAR'!B57&gt;0,'A-ÖĞRENCİ LİSTESİ-NOTLAR'!B57,"")</f>
        <v/>
      </c>
      <c r="C63" s="15"/>
      <c r="D63" s="6" t="str">
        <f>IF('A-ÖĞRENCİ LİSTESİ-NOTLAR'!D57&gt;0,'A-ÖĞRENCİ LİSTESİ-NOTLAR'!D57,"0")</f>
        <v>0</v>
      </c>
      <c r="E63" s="6" t="str">
        <f>IF('A-ÖĞRENCİ LİSTESİ-NOTLAR'!F57&gt;0,'A-ÖĞRENCİ LİSTESİ-NOTLAR'!F57,"0")</f>
        <v>0</v>
      </c>
      <c r="F63" s="6" t="str">
        <f>IF('A-ÖĞRENCİ LİSTESİ-NOTLAR'!H57&gt;0,'A-ÖĞRENCİ LİSTESİ-NOTLAR'!H57,"0")</f>
        <v>0</v>
      </c>
      <c r="G63" s="6" t="str">
        <f>IF('A-ÖĞRENCİ LİSTESİ-NOTLAR'!J57&gt;0,'A-ÖĞRENCİ LİSTESİ-NOTLAR'!J57,"0")</f>
        <v>0</v>
      </c>
      <c r="H63" s="6">
        <f t="shared" si="3"/>
        <v>0</v>
      </c>
      <c r="I63" s="6" t="str">
        <f>IF('A-ÖĞRENCİ LİSTESİ-NOTLAR'!L57="","",'A-ÖĞRENCİ LİSTESİ-NOTLAR'!L57)</f>
        <v/>
      </c>
      <c r="J63" s="19" t="str">
        <f t="shared" si="2"/>
        <v/>
      </c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</row>
    <row r="64" spans="1:25" x14ac:dyDescent="0.3">
      <c r="A64" s="6" t="str">
        <f>IF('A-ÖĞRENCİ LİSTESİ-NOTLAR'!A58&gt;0,'A-ÖĞRENCİ LİSTESİ-NOTLAR'!A58,"")</f>
        <v/>
      </c>
      <c r="B64" s="6" t="str">
        <f>IF('A-ÖĞRENCİ LİSTESİ-NOTLAR'!B58&gt;0,'A-ÖĞRENCİ LİSTESİ-NOTLAR'!B58,"")</f>
        <v/>
      </c>
      <c r="C64" s="15"/>
      <c r="D64" s="6" t="str">
        <f>IF('A-ÖĞRENCİ LİSTESİ-NOTLAR'!D58&gt;0,'A-ÖĞRENCİ LİSTESİ-NOTLAR'!D58,"0")</f>
        <v>0</v>
      </c>
      <c r="E64" s="6" t="str">
        <f>IF('A-ÖĞRENCİ LİSTESİ-NOTLAR'!F58&gt;0,'A-ÖĞRENCİ LİSTESİ-NOTLAR'!F58,"0")</f>
        <v>0</v>
      </c>
      <c r="F64" s="6" t="str">
        <f>IF('A-ÖĞRENCİ LİSTESİ-NOTLAR'!H58&gt;0,'A-ÖĞRENCİ LİSTESİ-NOTLAR'!H58,"0")</f>
        <v>0</v>
      </c>
      <c r="G64" s="6" t="str">
        <f>IF('A-ÖĞRENCİ LİSTESİ-NOTLAR'!J58&gt;0,'A-ÖĞRENCİ LİSTESİ-NOTLAR'!J58,"0")</f>
        <v>0</v>
      </c>
      <c r="H64" s="6">
        <f t="shared" si="3"/>
        <v>0</v>
      </c>
      <c r="I64" s="6" t="str">
        <f>IF('A-ÖĞRENCİ LİSTESİ-NOTLAR'!L58="","",'A-ÖĞRENCİ LİSTESİ-NOTLAR'!L58)</f>
        <v/>
      </c>
      <c r="J64" s="19" t="str">
        <f t="shared" si="2"/>
        <v/>
      </c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</row>
    <row r="65" spans="1:25" x14ac:dyDescent="0.3">
      <c r="A65" s="6" t="str">
        <f>IF('A-ÖĞRENCİ LİSTESİ-NOTLAR'!A59&gt;0,'A-ÖĞRENCİ LİSTESİ-NOTLAR'!A59,"")</f>
        <v/>
      </c>
      <c r="B65" s="6" t="str">
        <f>IF('A-ÖĞRENCİ LİSTESİ-NOTLAR'!B59&gt;0,'A-ÖĞRENCİ LİSTESİ-NOTLAR'!B59,"")</f>
        <v/>
      </c>
      <c r="C65" s="15"/>
      <c r="D65" s="6" t="str">
        <f>IF('A-ÖĞRENCİ LİSTESİ-NOTLAR'!D59&gt;0,'A-ÖĞRENCİ LİSTESİ-NOTLAR'!D59,"0")</f>
        <v>0</v>
      </c>
      <c r="E65" s="6" t="str">
        <f>IF('A-ÖĞRENCİ LİSTESİ-NOTLAR'!F59&gt;0,'A-ÖĞRENCİ LİSTESİ-NOTLAR'!F59,"0")</f>
        <v>0</v>
      </c>
      <c r="F65" s="6" t="str">
        <f>IF('A-ÖĞRENCİ LİSTESİ-NOTLAR'!H59&gt;0,'A-ÖĞRENCİ LİSTESİ-NOTLAR'!H59,"0")</f>
        <v>0</v>
      </c>
      <c r="G65" s="6" t="str">
        <f>IF('A-ÖĞRENCİ LİSTESİ-NOTLAR'!J59&gt;0,'A-ÖĞRENCİ LİSTESİ-NOTLAR'!J59,"0")</f>
        <v>0</v>
      </c>
      <c r="H65" s="6">
        <f t="shared" si="3"/>
        <v>0</v>
      </c>
      <c r="I65" s="6" t="str">
        <f>IF('A-ÖĞRENCİ LİSTESİ-NOTLAR'!L59="","",'A-ÖĞRENCİ LİSTESİ-NOTLAR'!L59)</f>
        <v/>
      </c>
      <c r="J65" s="19" t="str">
        <f t="shared" si="2"/>
        <v/>
      </c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</row>
    <row r="66" spans="1:25" x14ac:dyDescent="0.3">
      <c r="A66" s="6" t="str">
        <f>IF('A-ÖĞRENCİ LİSTESİ-NOTLAR'!A60&gt;0,'A-ÖĞRENCİ LİSTESİ-NOTLAR'!A60,"")</f>
        <v/>
      </c>
      <c r="B66" s="6" t="str">
        <f>IF('A-ÖĞRENCİ LİSTESİ-NOTLAR'!B60&gt;0,'A-ÖĞRENCİ LİSTESİ-NOTLAR'!B60,"")</f>
        <v/>
      </c>
      <c r="C66" s="15"/>
      <c r="D66" s="6" t="str">
        <f>IF('A-ÖĞRENCİ LİSTESİ-NOTLAR'!D60&gt;0,'A-ÖĞRENCİ LİSTESİ-NOTLAR'!D60,"0")</f>
        <v>0</v>
      </c>
      <c r="E66" s="6" t="str">
        <f>IF('A-ÖĞRENCİ LİSTESİ-NOTLAR'!F60&gt;0,'A-ÖĞRENCİ LİSTESİ-NOTLAR'!F60,"0")</f>
        <v>0</v>
      </c>
      <c r="F66" s="6" t="str">
        <f>IF('A-ÖĞRENCİ LİSTESİ-NOTLAR'!H60&gt;0,'A-ÖĞRENCİ LİSTESİ-NOTLAR'!H60,"0")</f>
        <v>0</v>
      </c>
      <c r="G66" s="6" t="str">
        <f>IF('A-ÖĞRENCİ LİSTESİ-NOTLAR'!J60&gt;0,'A-ÖĞRENCİ LİSTESİ-NOTLAR'!J60,"0")</f>
        <v>0</v>
      </c>
      <c r="H66" s="6">
        <f t="shared" si="3"/>
        <v>0</v>
      </c>
      <c r="I66" s="6" t="str">
        <f>IF('A-ÖĞRENCİ LİSTESİ-NOTLAR'!L60="","",'A-ÖĞRENCİ LİSTESİ-NOTLAR'!L60)</f>
        <v/>
      </c>
      <c r="J66" s="19" t="str">
        <f t="shared" si="2"/>
        <v/>
      </c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</row>
    <row r="67" spans="1:25" x14ac:dyDescent="0.3">
      <c r="A67" s="6" t="str">
        <f>IF('A-ÖĞRENCİ LİSTESİ-NOTLAR'!A61&gt;0,'A-ÖĞRENCİ LİSTESİ-NOTLAR'!A61,"")</f>
        <v/>
      </c>
      <c r="B67" s="6" t="str">
        <f>IF('A-ÖĞRENCİ LİSTESİ-NOTLAR'!B61&gt;0,'A-ÖĞRENCİ LİSTESİ-NOTLAR'!B61,"")</f>
        <v/>
      </c>
      <c r="C67" s="15"/>
      <c r="D67" s="6" t="str">
        <f>IF('A-ÖĞRENCİ LİSTESİ-NOTLAR'!D61&gt;0,'A-ÖĞRENCİ LİSTESİ-NOTLAR'!D61,"0")</f>
        <v>0</v>
      </c>
      <c r="E67" s="6" t="str">
        <f>IF('A-ÖĞRENCİ LİSTESİ-NOTLAR'!F61&gt;0,'A-ÖĞRENCİ LİSTESİ-NOTLAR'!F61,"0")</f>
        <v>0</v>
      </c>
      <c r="F67" s="6" t="str">
        <f>IF('A-ÖĞRENCİ LİSTESİ-NOTLAR'!H61&gt;0,'A-ÖĞRENCİ LİSTESİ-NOTLAR'!H61,"0")</f>
        <v>0</v>
      </c>
      <c r="G67" s="6" t="str">
        <f>IF('A-ÖĞRENCİ LİSTESİ-NOTLAR'!J61&gt;0,'A-ÖĞRENCİ LİSTESİ-NOTLAR'!J61,"0")</f>
        <v>0</v>
      </c>
      <c r="H67" s="6">
        <f t="shared" si="3"/>
        <v>0</v>
      </c>
      <c r="I67" s="6" t="str">
        <f>IF('A-ÖĞRENCİ LİSTESİ-NOTLAR'!L61="","",'A-ÖĞRENCİ LİSTESİ-NOTLAR'!L61)</f>
        <v/>
      </c>
      <c r="J67" s="19" t="str">
        <f t="shared" si="2"/>
        <v/>
      </c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</row>
    <row r="68" spans="1:25" x14ac:dyDescent="0.3">
      <c r="A68" s="6" t="str">
        <f>IF('A-ÖĞRENCİ LİSTESİ-NOTLAR'!A62&gt;0,'A-ÖĞRENCİ LİSTESİ-NOTLAR'!A62,"")</f>
        <v/>
      </c>
      <c r="B68" s="6" t="str">
        <f>IF('A-ÖĞRENCİ LİSTESİ-NOTLAR'!B62&gt;0,'A-ÖĞRENCİ LİSTESİ-NOTLAR'!B62,"")</f>
        <v/>
      </c>
      <c r="C68" s="15"/>
      <c r="D68" s="6" t="str">
        <f>IF('A-ÖĞRENCİ LİSTESİ-NOTLAR'!D62&gt;0,'A-ÖĞRENCİ LİSTESİ-NOTLAR'!D62,"0")</f>
        <v>0</v>
      </c>
      <c r="E68" s="6" t="str">
        <f>IF('A-ÖĞRENCİ LİSTESİ-NOTLAR'!F62&gt;0,'A-ÖĞRENCİ LİSTESİ-NOTLAR'!F62,"0")</f>
        <v>0</v>
      </c>
      <c r="F68" s="6" t="str">
        <f>IF('A-ÖĞRENCİ LİSTESİ-NOTLAR'!H62&gt;0,'A-ÖĞRENCİ LİSTESİ-NOTLAR'!H62,"0")</f>
        <v>0</v>
      </c>
      <c r="G68" s="6" t="str">
        <f>IF('A-ÖĞRENCİ LİSTESİ-NOTLAR'!J62&gt;0,'A-ÖĞRENCİ LİSTESİ-NOTLAR'!J62,"0")</f>
        <v>0</v>
      </c>
      <c r="H68" s="6">
        <f t="shared" si="3"/>
        <v>0</v>
      </c>
      <c r="I68" s="6" t="str">
        <f>IF('A-ÖĞRENCİ LİSTESİ-NOTLAR'!L62="","",'A-ÖĞRENCİ LİSTESİ-NOTLAR'!L62)</f>
        <v/>
      </c>
      <c r="J68" s="19" t="str">
        <f t="shared" si="2"/>
        <v/>
      </c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</row>
    <row r="69" spans="1:25" x14ac:dyDescent="0.3">
      <c r="A69" s="6" t="str">
        <f>IF('A-ÖĞRENCİ LİSTESİ-NOTLAR'!A63&gt;0,'A-ÖĞRENCİ LİSTESİ-NOTLAR'!A63,"")</f>
        <v/>
      </c>
      <c r="B69" s="6" t="str">
        <f>IF('A-ÖĞRENCİ LİSTESİ-NOTLAR'!B63&gt;0,'A-ÖĞRENCİ LİSTESİ-NOTLAR'!B63,"")</f>
        <v/>
      </c>
      <c r="C69" s="15"/>
      <c r="D69" s="6" t="str">
        <f>IF('A-ÖĞRENCİ LİSTESİ-NOTLAR'!D63&gt;0,'A-ÖĞRENCİ LİSTESİ-NOTLAR'!D63,"0")</f>
        <v>0</v>
      </c>
      <c r="E69" s="6" t="str">
        <f>IF('A-ÖĞRENCİ LİSTESİ-NOTLAR'!F63&gt;0,'A-ÖĞRENCİ LİSTESİ-NOTLAR'!F63,"0")</f>
        <v>0</v>
      </c>
      <c r="F69" s="6" t="str">
        <f>IF('A-ÖĞRENCİ LİSTESİ-NOTLAR'!H63&gt;0,'A-ÖĞRENCİ LİSTESİ-NOTLAR'!H63,"0")</f>
        <v>0</v>
      </c>
      <c r="G69" s="6" t="str">
        <f>IF('A-ÖĞRENCİ LİSTESİ-NOTLAR'!J63&gt;0,'A-ÖĞRENCİ LİSTESİ-NOTLAR'!J63,"0")</f>
        <v>0</v>
      </c>
      <c r="H69" s="6">
        <f t="shared" si="3"/>
        <v>0</v>
      </c>
      <c r="I69" s="6" t="str">
        <f>IF('A-ÖĞRENCİ LİSTESİ-NOTLAR'!L63="","",'A-ÖĞRENCİ LİSTESİ-NOTLAR'!L63)</f>
        <v/>
      </c>
      <c r="J69" s="19" t="str">
        <f t="shared" si="2"/>
        <v/>
      </c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</row>
    <row r="70" spans="1:25" x14ac:dyDescent="0.3">
      <c r="A70" s="6" t="str">
        <f>IF('A-ÖĞRENCİ LİSTESİ-NOTLAR'!A64&gt;0,'A-ÖĞRENCİ LİSTESİ-NOTLAR'!A64,"")</f>
        <v/>
      </c>
      <c r="B70" s="6" t="str">
        <f>IF('A-ÖĞRENCİ LİSTESİ-NOTLAR'!B64&gt;0,'A-ÖĞRENCİ LİSTESİ-NOTLAR'!B64,"")</f>
        <v/>
      </c>
      <c r="C70" s="15"/>
      <c r="D70" s="6" t="str">
        <f>IF('A-ÖĞRENCİ LİSTESİ-NOTLAR'!D64&gt;0,'A-ÖĞRENCİ LİSTESİ-NOTLAR'!D64,"0")</f>
        <v>0</v>
      </c>
      <c r="E70" s="6" t="str">
        <f>IF('A-ÖĞRENCİ LİSTESİ-NOTLAR'!F64&gt;0,'A-ÖĞRENCİ LİSTESİ-NOTLAR'!F64,"0")</f>
        <v>0</v>
      </c>
      <c r="F70" s="6" t="str">
        <f>IF('A-ÖĞRENCİ LİSTESİ-NOTLAR'!H64&gt;0,'A-ÖĞRENCİ LİSTESİ-NOTLAR'!H64,"0")</f>
        <v>0</v>
      </c>
      <c r="G70" s="6" t="str">
        <f>IF('A-ÖĞRENCİ LİSTESİ-NOTLAR'!J64&gt;0,'A-ÖĞRENCİ LİSTESİ-NOTLAR'!J64,"0")</f>
        <v>0</v>
      </c>
      <c r="H70" s="6">
        <f t="shared" si="3"/>
        <v>0</v>
      </c>
      <c r="I70" s="6" t="str">
        <f>IF('A-ÖĞRENCİ LİSTESİ-NOTLAR'!L64="","",'A-ÖĞRENCİ LİSTESİ-NOTLAR'!L64)</f>
        <v/>
      </c>
      <c r="J70" s="19" t="str">
        <f t="shared" si="2"/>
        <v/>
      </c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</row>
    <row r="71" spans="1:25" x14ac:dyDescent="0.3">
      <c r="A71" s="6" t="str">
        <f>IF('A-ÖĞRENCİ LİSTESİ-NOTLAR'!A65&gt;0,'A-ÖĞRENCİ LİSTESİ-NOTLAR'!A65,"")</f>
        <v/>
      </c>
      <c r="B71" s="6" t="str">
        <f>IF('A-ÖĞRENCİ LİSTESİ-NOTLAR'!B65&gt;0,'A-ÖĞRENCİ LİSTESİ-NOTLAR'!B65,"")</f>
        <v/>
      </c>
      <c r="C71" s="15"/>
      <c r="D71" s="6" t="str">
        <f>IF('A-ÖĞRENCİ LİSTESİ-NOTLAR'!D65&gt;0,'A-ÖĞRENCİ LİSTESİ-NOTLAR'!D65,"0")</f>
        <v>0</v>
      </c>
      <c r="E71" s="6" t="str">
        <f>IF('A-ÖĞRENCİ LİSTESİ-NOTLAR'!F65&gt;0,'A-ÖĞRENCİ LİSTESİ-NOTLAR'!F65,"0")</f>
        <v>0</v>
      </c>
      <c r="F71" s="6" t="str">
        <f>IF('A-ÖĞRENCİ LİSTESİ-NOTLAR'!H65&gt;0,'A-ÖĞRENCİ LİSTESİ-NOTLAR'!H65,"0")</f>
        <v>0</v>
      </c>
      <c r="G71" s="6" t="str">
        <f>IF('A-ÖĞRENCİ LİSTESİ-NOTLAR'!J65&gt;0,'A-ÖĞRENCİ LİSTESİ-NOTLAR'!J65,"0")</f>
        <v>0</v>
      </c>
      <c r="H71" s="6">
        <f t="shared" si="3"/>
        <v>0</v>
      </c>
      <c r="I71" s="6" t="str">
        <f>IF('A-ÖĞRENCİ LİSTESİ-NOTLAR'!L65="","",'A-ÖĞRENCİ LİSTESİ-NOTLAR'!L65)</f>
        <v/>
      </c>
      <c r="J71" s="19" t="str">
        <f t="shared" si="2"/>
        <v/>
      </c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</row>
    <row r="72" spans="1:25" x14ac:dyDescent="0.3">
      <c r="A72" s="6" t="str">
        <f>IF('A-ÖĞRENCİ LİSTESİ-NOTLAR'!A66&gt;0,'A-ÖĞRENCİ LİSTESİ-NOTLAR'!A66,"")</f>
        <v/>
      </c>
      <c r="B72" s="6" t="str">
        <f>IF('A-ÖĞRENCİ LİSTESİ-NOTLAR'!B66&gt;0,'A-ÖĞRENCİ LİSTESİ-NOTLAR'!B66,"")</f>
        <v/>
      </c>
      <c r="C72" s="15"/>
      <c r="D72" s="6" t="str">
        <f>IF('A-ÖĞRENCİ LİSTESİ-NOTLAR'!D66&gt;0,'A-ÖĞRENCİ LİSTESİ-NOTLAR'!D66,"0")</f>
        <v>0</v>
      </c>
      <c r="E72" s="6" t="str">
        <f>IF('A-ÖĞRENCİ LİSTESİ-NOTLAR'!F66&gt;0,'A-ÖĞRENCİ LİSTESİ-NOTLAR'!F66,"0")</f>
        <v>0</v>
      </c>
      <c r="F72" s="6" t="str">
        <f>IF('A-ÖĞRENCİ LİSTESİ-NOTLAR'!H66&gt;0,'A-ÖĞRENCİ LİSTESİ-NOTLAR'!H66,"0")</f>
        <v>0</v>
      </c>
      <c r="G72" s="6" t="str">
        <f>IF('A-ÖĞRENCİ LİSTESİ-NOTLAR'!J66&gt;0,'A-ÖĞRENCİ LİSTESİ-NOTLAR'!J66,"0")</f>
        <v>0</v>
      </c>
      <c r="H72" s="6">
        <f t="shared" si="3"/>
        <v>0</v>
      </c>
      <c r="I72" s="6" t="str">
        <f>IF('A-ÖĞRENCİ LİSTESİ-NOTLAR'!L66="","",'A-ÖĞRENCİ LİSTESİ-NOTLAR'!L66)</f>
        <v/>
      </c>
      <c r="J72" s="19" t="str">
        <f t="shared" si="2"/>
        <v/>
      </c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</row>
    <row r="73" spans="1:25" x14ac:dyDescent="0.3">
      <c r="A73" s="6" t="str">
        <f>IF('A-ÖĞRENCİ LİSTESİ-NOTLAR'!A67&gt;0,'A-ÖĞRENCİ LİSTESİ-NOTLAR'!A67,"")</f>
        <v/>
      </c>
      <c r="B73" s="6" t="str">
        <f>IF('A-ÖĞRENCİ LİSTESİ-NOTLAR'!B67&gt;0,'A-ÖĞRENCİ LİSTESİ-NOTLAR'!B67,"")</f>
        <v/>
      </c>
      <c r="C73" s="15"/>
      <c r="D73" s="6" t="str">
        <f>IF('A-ÖĞRENCİ LİSTESİ-NOTLAR'!D67&gt;0,'A-ÖĞRENCİ LİSTESİ-NOTLAR'!D67,"0")</f>
        <v>0</v>
      </c>
      <c r="E73" s="6" t="str">
        <f>IF('A-ÖĞRENCİ LİSTESİ-NOTLAR'!F67&gt;0,'A-ÖĞRENCİ LİSTESİ-NOTLAR'!F67,"0")</f>
        <v>0</v>
      </c>
      <c r="F73" s="6" t="str">
        <f>IF('A-ÖĞRENCİ LİSTESİ-NOTLAR'!H67&gt;0,'A-ÖĞRENCİ LİSTESİ-NOTLAR'!H67,"0")</f>
        <v>0</v>
      </c>
      <c r="G73" s="6" t="str">
        <f>IF('A-ÖĞRENCİ LİSTESİ-NOTLAR'!J67&gt;0,'A-ÖĞRENCİ LİSTESİ-NOTLAR'!J67,"0")</f>
        <v>0</v>
      </c>
      <c r="H73" s="6">
        <f t="shared" si="3"/>
        <v>0</v>
      </c>
      <c r="I73" s="6" t="str">
        <f>IF('A-ÖĞRENCİ LİSTESİ-NOTLAR'!L67="","",'A-ÖĞRENCİ LİSTESİ-NOTLAR'!L67)</f>
        <v/>
      </c>
      <c r="J73" s="19" t="str">
        <f t="shared" si="2"/>
        <v/>
      </c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</row>
    <row r="74" spans="1:25" x14ac:dyDescent="0.3">
      <c r="A74" s="6" t="str">
        <f>IF('A-ÖĞRENCİ LİSTESİ-NOTLAR'!A68&gt;0,'A-ÖĞRENCİ LİSTESİ-NOTLAR'!A68,"")</f>
        <v/>
      </c>
      <c r="B74" s="6" t="str">
        <f>IF('A-ÖĞRENCİ LİSTESİ-NOTLAR'!B68&gt;0,'A-ÖĞRENCİ LİSTESİ-NOTLAR'!B68,"")</f>
        <v/>
      </c>
      <c r="C74" s="15"/>
      <c r="D74" s="6" t="str">
        <f>IF('A-ÖĞRENCİ LİSTESİ-NOTLAR'!D68&gt;0,'A-ÖĞRENCİ LİSTESİ-NOTLAR'!D68,"0")</f>
        <v>0</v>
      </c>
      <c r="E74" s="6" t="str">
        <f>IF('A-ÖĞRENCİ LİSTESİ-NOTLAR'!F68&gt;0,'A-ÖĞRENCİ LİSTESİ-NOTLAR'!F68,"0")</f>
        <v>0</v>
      </c>
      <c r="F74" s="6" t="str">
        <f>IF('A-ÖĞRENCİ LİSTESİ-NOTLAR'!H68&gt;0,'A-ÖĞRENCİ LİSTESİ-NOTLAR'!H68,"0")</f>
        <v>0</v>
      </c>
      <c r="G74" s="6" t="str">
        <f>IF('A-ÖĞRENCİ LİSTESİ-NOTLAR'!J68&gt;0,'A-ÖĞRENCİ LİSTESİ-NOTLAR'!J68,"0")</f>
        <v>0</v>
      </c>
      <c r="H74" s="6">
        <f t="shared" si="3"/>
        <v>0</v>
      </c>
      <c r="I74" s="6" t="str">
        <f>IF('A-ÖĞRENCİ LİSTESİ-NOTLAR'!L68="","",'A-ÖĞRENCİ LİSTESİ-NOTLAR'!L68)</f>
        <v/>
      </c>
      <c r="J74" s="19" t="str">
        <f t="shared" si="2"/>
        <v/>
      </c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</row>
    <row r="75" spans="1:25" x14ac:dyDescent="0.3">
      <c r="A75" s="6" t="str">
        <f>IF('A-ÖĞRENCİ LİSTESİ-NOTLAR'!A69&gt;0,'A-ÖĞRENCİ LİSTESİ-NOTLAR'!A69,"")</f>
        <v/>
      </c>
      <c r="B75" s="6" t="str">
        <f>IF('A-ÖĞRENCİ LİSTESİ-NOTLAR'!B69&gt;0,'A-ÖĞRENCİ LİSTESİ-NOTLAR'!B69,"")</f>
        <v/>
      </c>
      <c r="C75" s="15"/>
      <c r="D75" s="6" t="str">
        <f>IF('A-ÖĞRENCİ LİSTESİ-NOTLAR'!D69&gt;0,'A-ÖĞRENCİ LİSTESİ-NOTLAR'!D69,"0")</f>
        <v>0</v>
      </c>
      <c r="E75" s="6" t="str">
        <f>IF('A-ÖĞRENCİ LİSTESİ-NOTLAR'!F69&gt;0,'A-ÖĞRENCİ LİSTESİ-NOTLAR'!F69,"0")</f>
        <v>0</v>
      </c>
      <c r="F75" s="6" t="str">
        <f>IF('A-ÖĞRENCİ LİSTESİ-NOTLAR'!H69&gt;0,'A-ÖĞRENCİ LİSTESİ-NOTLAR'!H69,"0")</f>
        <v>0</v>
      </c>
      <c r="G75" s="6" t="str">
        <f>IF('A-ÖĞRENCİ LİSTESİ-NOTLAR'!J69&gt;0,'A-ÖĞRENCİ LİSTESİ-NOTLAR'!J69,"0")</f>
        <v>0</v>
      </c>
      <c r="H75" s="6">
        <f t="shared" si="3"/>
        <v>0</v>
      </c>
      <c r="I75" s="6" t="str">
        <f>IF('A-ÖĞRENCİ LİSTESİ-NOTLAR'!L69="","",'A-ÖĞRENCİ LİSTESİ-NOTLAR'!L69)</f>
        <v/>
      </c>
      <c r="J75" s="19" t="str">
        <f t="shared" ref="J75:J138" si="4">B75</f>
        <v/>
      </c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</row>
    <row r="76" spans="1:25" x14ac:dyDescent="0.3">
      <c r="A76" s="6" t="str">
        <f>IF('A-ÖĞRENCİ LİSTESİ-NOTLAR'!A70&gt;0,'A-ÖĞRENCİ LİSTESİ-NOTLAR'!A70,"")</f>
        <v/>
      </c>
      <c r="B76" s="6" t="str">
        <f>IF('A-ÖĞRENCİ LİSTESİ-NOTLAR'!B70&gt;0,'A-ÖĞRENCİ LİSTESİ-NOTLAR'!B70,"")</f>
        <v/>
      </c>
      <c r="C76" s="15"/>
      <c r="D76" s="6" t="str">
        <f>IF('A-ÖĞRENCİ LİSTESİ-NOTLAR'!D70&gt;0,'A-ÖĞRENCİ LİSTESİ-NOTLAR'!D70,"0")</f>
        <v>0</v>
      </c>
      <c r="E76" s="6" t="str">
        <f>IF('A-ÖĞRENCİ LİSTESİ-NOTLAR'!F70&gt;0,'A-ÖĞRENCİ LİSTESİ-NOTLAR'!F70,"0")</f>
        <v>0</v>
      </c>
      <c r="F76" s="6" t="str">
        <f>IF('A-ÖĞRENCİ LİSTESİ-NOTLAR'!H70&gt;0,'A-ÖĞRENCİ LİSTESİ-NOTLAR'!H70,"0")</f>
        <v>0</v>
      </c>
      <c r="G76" s="6" t="str">
        <f>IF('A-ÖĞRENCİ LİSTESİ-NOTLAR'!J70&gt;0,'A-ÖĞRENCİ LİSTESİ-NOTLAR'!J70,"0")</f>
        <v>0</v>
      </c>
      <c r="H76" s="6">
        <f t="shared" si="3"/>
        <v>0</v>
      </c>
      <c r="I76" s="6" t="str">
        <f>IF('A-ÖĞRENCİ LİSTESİ-NOTLAR'!L70="","",'A-ÖĞRENCİ LİSTESİ-NOTLAR'!L70)</f>
        <v/>
      </c>
      <c r="J76" s="19" t="str">
        <f t="shared" si="4"/>
        <v/>
      </c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</row>
    <row r="77" spans="1:25" x14ac:dyDescent="0.3">
      <c r="A77" s="6" t="str">
        <f>IF('A-ÖĞRENCİ LİSTESİ-NOTLAR'!A71&gt;0,'A-ÖĞRENCİ LİSTESİ-NOTLAR'!A71,"")</f>
        <v/>
      </c>
      <c r="B77" s="6" t="str">
        <f>IF('A-ÖĞRENCİ LİSTESİ-NOTLAR'!B71&gt;0,'A-ÖĞRENCİ LİSTESİ-NOTLAR'!B71,"")</f>
        <v/>
      </c>
      <c r="C77" s="15"/>
      <c r="D77" s="6" t="str">
        <f>IF('A-ÖĞRENCİ LİSTESİ-NOTLAR'!D71&gt;0,'A-ÖĞRENCİ LİSTESİ-NOTLAR'!D71,"0")</f>
        <v>0</v>
      </c>
      <c r="E77" s="6" t="str">
        <f>IF('A-ÖĞRENCİ LİSTESİ-NOTLAR'!F71&gt;0,'A-ÖĞRENCİ LİSTESİ-NOTLAR'!F71,"0")</f>
        <v>0</v>
      </c>
      <c r="F77" s="6" t="str">
        <f>IF('A-ÖĞRENCİ LİSTESİ-NOTLAR'!H71&gt;0,'A-ÖĞRENCİ LİSTESİ-NOTLAR'!H71,"0")</f>
        <v>0</v>
      </c>
      <c r="G77" s="6" t="str">
        <f>IF('A-ÖĞRENCİ LİSTESİ-NOTLAR'!J71&gt;0,'A-ÖĞRENCİ LİSTESİ-NOTLAR'!J71,"0")</f>
        <v>0</v>
      </c>
      <c r="H77" s="6">
        <f t="shared" ref="H77:H140" si="5">IF(D77="","",(ROUND((D77*$E$4/100+E77*$E$5/100+F77*$E$6/100+G77*$E$7/100),0)))</f>
        <v>0</v>
      </c>
      <c r="I77" s="6" t="str">
        <f>IF('A-ÖĞRENCİ LİSTESİ-NOTLAR'!L71="","",'A-ÖĞRENCİ LİSTESİ-NOTLAR'!L71)</f>
        <v/>
      </c>
      <c r="J77" s="19" t="str">
        <f t="shared" si="4"/>
        <v/>
      </c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</row>
    <row r="78" spans="1:25" x14ac:dyDescent="0.3">
      <c r="A78" s="6" t="str">
        <f>IF('A-ÖĞRENCİ LİSTESİ-NOTLAR'!A72&gt;0,'A-ÖĞRENCİ LİSTESİ-NOTLAR'!A72,"")</f>
        <v/>
      </c>
      <c r="B78" s="6" t="str">
        <f>IF('A-ÖĞRENCİ LİSTESİ-NOTLAR'!B72&gt;0,'A-ÖĞRENCİ LİSTESİ-NOTLAR'!B72,"")</f>
        <v/>
      </c>
      <c r="C78" s="15"/>
      <c r="D78" s="6" t="str">
        <f>IF('A-ÖĞRENCİ LİSTESİ-NOTLAR'!D72&gt;0,'A-ÖĞRENCİ LİSTESİ-NOTLAR'!D72,"0")</f>
        <v>0</v>
      </c>
      <c r="E78" s="6" t="str">
        <f>IF('A-ÖĞRENCİ LİSTESİ-NOTLAR'!F72&gt;0,'A-ÖĞRENCİ LİSTESİ-NOTLAR'!F72,"0")</f>
        <v>0</v>
      </c>
      <c r="F78" s="6" t="str">
        <f>IF('A-ÖĞRENCİ LİSTESİ-NOTLAR'!H72&gt;0,'A-ÖĞRENCİ LİSTESİ-NOTLAR'!H72,"0")</f>
        <v>0</v>
      </c>
      <c r="G78" s="6" t="str">
        <f>IF('A-ÖĞRENCİ LİSTESİ-NOTLAR'!J72&gt;0,'A-ÖĞRENCİ LİSTESİ-NOTLAR'!J72,"0")</f>
        <v>0</v>
      </c>
      <c r="H78" s="6">
        <f t="shared" si="5"/>
        <v>0</v>
      </c>
      <c r="I78" s="6" t="str">
        <f>IF('A-ÖĞRENCİ LİSTESİ-NOTLAR'!L72="","",'A-ÖĞRENCİ LİSTESİ-NOTLAR'!L72)</f>
        <v/>
      </c>
      <c r="J78" s="19" t="str">
        <f t="shared" si="4"/>
        <v/>
      </c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</row>
    <row r="79" spans="1:25" x14ac:dyDescent="0.3">
      <c r="A79" s="6" t="str">
        <f>IF('A-ÖĞRENCİ LİSTESİ-NOTLAR'!A73&gt;0,'A-ÖĞRENCİ LİSTESİ-NOTLAR'!A73,"")</f>
        <v/>
      </c>
      <c r="B79" s="6" t="str">
        <f>IF('A-ÖĞRENCİ LİSTESİ-NOTLAR'!B73&gt;0,'A-ÖĞRENCİ LİSTESİ-NOTLAR'!B73,"")</f>
        <v/>
      </c>
      <c r="C79" s="15"/>
      <c r="D79" s="6" t="str">
        <f>IF('A-ÖĞRENCİ LİSTESİ-NOTLAR'!D73&gt;0,'A-ÖĞRENCİ LİSTESİ-NOTLAR'!D73,"0")</f>
        <v>0</v>
      </c>
      <c r="E79" s="6" t="str">
        <f>IF('A-ÖĞRENCİ LİSTESİ-NOTLAR'!F73&gt;0,'A-ÖĞRENCİ LİSTESİ-NOTLAR'!F73,"0")</f>
        <v>0</v>
      </c>
      <c r="F79" s="6" t="str">
        <f>IF('A-ÖĞRENCİ LİSTESİ-NOTLAR'!H73&gt;0,'A-ÖĞRENCİ LİSTESİ-NOTLAR'!H73,"0")</f>
        <v>0</v>
      </c>
      <c r="G79" s="6" t="str">
        <f>IF('A-ÖĞRENCİ LİSTESİ-NOTLAR'!J73&gt;0,'A-ÖĞRENCİ LİSTESİ-NOTLAR'!J73,"0")</f>
        <v>0</v>
      </c>
      <c r="H79" s="6">
        <f t="shared" si="5"/>
        <v>0</v>
      </c>
      <c r="I79" s="6" t="str">
        <f>IF('A-ÖĞRENCİ LİSTESİ-NOTLAR'!L73="","",'A-ÖĞRENCİ LİSTESİ-NOTLAR'!L73)</f>
        <v/>
      </c>
      <c r="J79" s="19" t="str">
        <f t="shared" si="4"/>
        <v/>
      </c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</row>
    <row r="80" spans="1:25" x14ac:dyDescent="0.3">
      <c r="A80" s="6" t="str">
        <f>IF('A-ÖĞRENCİ LİSTESİ-NOTLAR'!A74&gt;0,'A-ÖĞRENCİ LİSTESİ-NOTLAR'!A74,"")</f>
        <v/>
      </c>
      <c r="B80" s="6" t="str">
        <f>IF('A-ÖĞRENCİ LİSTESİ-NOTLAR'!B74&gt;0,'A-ÖĞRENCİ LİSTESİ-NOTLAR'!B74,"")</f>
        <v/>
      </c>
      <c r="C80" s="15"/>
      <c r="D80" s="6" t="str">
        <f>IF('A-ÖĞRENCİ LİSTESİ-NOTLAR'!D74&gt;0,'A-ÖĞRENCİ LİSTESİ-NOTLAR'!D74,"0")</f>
        <v>0</v>
      </c>
      <c r="E80" s="6" t="str">
        <f>IF('A-ÖĞRENCİ LİSTESİ-NOTLAR'!F74&gt;0,'A-ÖĞRENCİ LİSTESİ-NOTLAR'!F74,"0")</f>
        <v>0</v>
      </c>
      <c r="F80" s="6" t="str">
        <f>IF('A-ÖĞRENCİ LİSTESİ-NOTLAR'!H74&gt;0,'A-ÖĞRENCİ LİSTESİ-NOTLAR'!H74,"0")</f>
        <v>0</v>
      </c>
      <c r="G80" s="6" t="str">
        <f>IF('A-ÖĞRENCİ LİSTESİ-NOTLAR'!J74&gt;0,'A-ÖĞRENCİ LİSTESİ-NOTLAR'!J74,"0")</f>
        <v>0</v>
      </c>
      <c r="H80" s="6">
        <f t="shared" si="5"/>
        <v>0</v>
      </c>
      <c r="I80" s="6" t="str">
        <f>IF('A-ÖĞRENCİ LİSTESİ-NOTLAR'!L74="","",'A-ÖĞRENCİ LİSTESİ-NOTLAR'!L74)</f>
        <v/>
      </c>
      <c r="J80" s="19" t="str">
        <f t="shared" si="4"/>
        <v/>
      </c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</row>
    <row r="81" spans="1:25" x14ac:dyDescent="0.3">
      <c r="A81" s="6" t="str">
        <f>IF('A-ÖĞRENCİ LİSTESİ-NOTLAR'!A75&gt;0,'A-ÖĞRENCİ LİSTESİ-NOTLAR'!A75,"")</f>
        <v/>
      </c>
      <c r="B81" s="6" t="str">
        <f>IF('A-ÖĞRENCİ LİSTESİ-NOTLAR'!B75&gt;0,'A-ÖĞRENCİ LİSTESİ-NOTLAR'!B75,"")</f>
        <v/>
      </c>
      <c r="C81" s="15"/>
      <c r="D81" s="6" t="str">
        <f>IF('A-ÖĞRENCİ LİSTESİ-NOTLAR'!D75&gt;0,'A-ÖĞRENCİ LİSTESİ-NOTLAR'!D75,"0")</f>
        <v>0</v>
      </c>
      <c r="E81" s="6" t="str">
        <f>IF('A-ÖĞRENCİ LİSTESİ-NOTLAR'!F75&gt;0,'A-ÖĞRENCİ LİSTESİ-NOTLAR'!F75,"0")</f>
        <v>0</v>
      </c>
      <c r="F81" s="6" t="str">
        <f>IF('A-ÖĞRENCİ LİSTESİ-NOTLAR'!H75&gt;0,'A-ÖĞRENCİ LİSTESİ-NOTLAR'!H75,"0")</f>
        <v>0</v>
      </c>
      <c r="G81" s="6" t="str">
        <f>IF('A-ÖĞRENCİ LİSTESİ-NOTLAR'!J75&gt;0,'A-ÖĞRENCİ LİSTESİ-NOTLAR'!J75,"0")</f>
        <v>0</v>
      </c>
      <c r="H81" s="6">
        <f t="shared" si="5"/>
        <v>0</v>
      </c>
      <c r="I81" s="6" t="str">
        <f>IF('A-ÖĞRENCİ LİSTESİ-NOTLAR'!L75="","",'A-ÖĞRENCİ LİSTESİ-NOTLAR'!L75)</f>
        <v/>
      </c>
      <c r="J81" s="19" t="str">
        <f t="shared" si="4"/>
        <v/>
      </c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</row>
    <row r="82" spans="1:25" x14ac:dyDescent="0.3">
      <c r="A82" s="6" t="str">
        <f>IF('A-ÖĞRENCİ LİSTESİ-NOTLAR'!A76&gt;0,'A-ÖĞRENCİ LİSTESİ-NOTLAR'!A76,"")</f>
        <v/>
      </c>
      <c r="B82" s="6" t="str">
        <f>IF('A-ÖĞRENCİ LİSTESİ-NOTLAR'!B76&gt;0,'A-ÖĞRENCİ LİSTESİ-NOTLAR'!B76,"")</f>
        <v/>
      </c>
      <c r="C82" s="15"/>
      <c r="D82" s="6" t="str">
        <f>IF('A-ÖĞRENCİ LİSTESİ-NOTLAR'!D76&gt;0,'A-ÖĞRENCİ LİSTESİ-NOTLAR'!D76,"0")</f>
        <v>0</v>
      </c>
      <c r="E82" s="6" t="str">
        <f>IF('A-ÖĞRENCİ LİSTESİ-NOTLAR'!F76&gt;0,'A-ÖĞRENCİ LİSTESİ-NOTLAR'!F76,"0")</f>
        <v>0</v>
      </c>
      <c r="F82" s="6" t="str">
        <f>IF('A-ÖĞRENCİ LİSTESİ-NOTLAR'!H76&gt;0,'A-ÖĞRENCİ LİSTESİ-NOTLAR'!H76,"0")</f>
        <v>0</v>
      </c>
      <c r="G82" s="6" t="str">
        <f>IF('A-ÖĞRENCİ LİSTESİ-NOTLAR'!J76&gt;0,'A-ÖĞRENCİ LİSTESİ-NOTLAR'!J76,"0")</f>
        <v>0</v>
      </c>
      <c r="H82" s="6">
        <f t="shared" si="5"/>
        <v>0</v>
      </c>
      <c r="I82" s="6" t="str">
        <f>IF('A-ÖĞRENCİ LİSTESİ-NOTLAR'!L76="","",'A-ÖĞRENCİ LİSTESİ-NOTLAR'!L76)</f>
        <v/>
      </c>
      <c r="J82" s="19" t="str">
        <f t="shared" si="4"/>
        <v/>
      </c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</row>
    <row r="83" spans="1:25" x14ac:dyDescent="0.3">
      <c r="A83" s="6" t="str">
        <f>IF('A-ÖĞRENCİ LİSTESİ-NOTLAR'!A77&gt;0,'A-ÖĞRENCİ LİSTESİ-NOTLAR'!A77,"")</f>
        <v/>
      </c>
      <c r="B83" s="6" t="str">
        <f>IF('A-ÖĞRENCİ LİSTESİ-NOTLAR'!B77&gt;0,'A-ÖĞRENCİ LİSTESİ-NOTLAR'!B77,"")</f>
        <v/>
      </c>
      <c r="C83" s="15"/>
      <c r="D83" s="6" t="str">
        <f>IF('A-ÖĞRENCİ LİSTESİ-NOTLAR'!D77&gt;0,'A-ÖĞRENCİ LİSTESİ-NOTLAR'!D77,"0")</f>
        <v>0</v>
      </c>
      <c r="E83" s="6" t="str">
        <f>IF('A-ÖĞRENCİ LİSTESİ-NOTLAR'!F77&gt;0,'A-ÖĞRENCİ LİSTESİ-NOTLAR'!F77,"0")</f>
        <v>0</v>
      </c>
      <c r="F83" s="6" t="str">
        <f>IF('A-ÖĞRENCİ LİSTESİ-NOTLAR'!H77&gt;0,'A-ÖĞRENCİ LİSTESİ-NOTLAR'!H77,"0")</f>
        <v>0</v>
      </c>
      <c r="G83" s="6" t="str">
        <f>IF('A-ÖĞRENCİ LİSTESİ-NOTLAR'!J77&gt;0,'A-ÖĞRENCİ LİSTESİ-NOTLAR'!J77,"0")</f>
        <v>0</v>
      </c>
      <c r="H83" s="6">
        <f t="shared" si="5"/>
        <v>0</v>
      </c>
      <c r="I83" s="6" t="str">
        <f>IF('A-ÖĞRENCİ LİSTESİ-NOTLAR'!L77="","",'A-ÖĞRENCİ LİSTESİ-NOTLAR'!L77)</f>
        <v/>
      </c>
      <c r="J83" s="19" t="str">
        <f t="shared" si="4"/>
        <v/>
      </c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</row>
    <row r="84" spans="1:25" x14ac:dyDescent="0.3">
      <c r="A84" s="6" t="str">
        <f>IF('A-ÖĞRENCİ LİSTESİ-NOTLAR'!A78&gt;0,'A-ÖĞRENCİ LİSTESİ-NOTLAR'!A78,"")</f>
        <v/>
      </c>
      <c r="B84" s="6" t="str">
        <f>IF('A-ÖĞRENCİ LİSTESİ-NOTLAR'!B78&gt;0,'A-ÖĞRENCİ LİSTESİ-NOTLAR'!B78,"")</f>
        <v/>
      </c>
      <c r="C84" s="15"/>
      <c r="D84" s="6" t="str">
        <f>IF('A-ÖĞRENCİ LİSTESİ-NOTLAR'!D78&gt;0,'A-ÖĞRENCİ LİSTESİ-NOTLAR'!D78,"0")</f>
        <v>0</v>
      </c>
      <c r="E84" s="6" t="str">
        <f>IF('A-ÖĞRENCİ LİSTESİ-NOTLAR'!F78&gt;0,'A-ÖĞRENCİ LİSTESİ-NOTLAR'!F78,"0")</f>
        <v>0</v>
      </c>
      <c r="F84" s="6" t="str">
        <f>IF('A-ÖĞRENCİ LİSTESİ-NOTLAR'!H78&gt;0,'A-ÖĞRENCİ LİSTESİ-NOTLAR'!H78,"0")</f>
        <v>0</v>
      </c>
      <c r="G84" s="6" t="str">
        <f>IF('A-ÖĞRENCİ LİSTESİ-NOTLAR'!J78&gt;0,'A-ÖĞRENCİ LİSTESİ-NOTLAR'!J78,"0")</f>
        <v>0</v>
      </c>
      <c r="H84" s="6">
        <f t="shared" si="5"/>
        <v>0</v>
      </c>
      <c r="I84" s="6" t="str">
        <f>IF('A-ÖĞRENCİ LİSTESİ-NOTLAR'!L78="","",'A-ÖĞRENCİ LİSTESİ-NOTLAR'!L78)</f>
        <v/>
      </c>
      <c r="J84" s="19" t="str">
        <f t="shared" si="4"/>
        <v/>
      </c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</row>
    <row r="85" spans="1:25" x14ac:dyDescent="0.3">
      <c r="A85" s="6" t="str">
        <f>IF('A-ÖĞRENCİ LİSTESİ-NOTLAR'!A79&gt;0,'A-ÖĞRENCİ LİSTESİ-NOTLAR'!A79,"")</f>
        <v/>
      </c>
      <c r="B85" s="6" t="str">
        <f>IF('A-ÖĞRENCİ LİSTESİ-NOTLAR'!B79&gt;0,'A-ÖĞRENCİ LİSTESİ-NOTLAR'!B79,"")</f>
        <v/>
      </c>
      <c r="C85" s="15"/>
      <c r="D85" s="6" t="str">
        <f>IF('A-ÖĞRENCİ LİSTESİ-NOTLAR'!D79&gt;0,'A-ÖĞRENCİ LİSTESİ-NOTLAR'!D79,"0")</f>
        <v>0</v>
      </c>
      <c r="E85" s="6" t="str">
        <f>IF('A-ÖĞRENCİ LİSTESİ-NOTLAR'!F79&gt;0,'A-ÖĞRENCİ LİSTESİ-NOTLAR'!F79,"0")</f>
        <v>0</v>
      </c>
      <c r="F85" s="6" t="str">
        <f>IF('A-ÖĞRENCİ LİSTESİ-NOTLAR'!H79&gt;0,'A-ÖĞRENCİ LİSTESİ-NOTLAR'!H79,"0")</f>
        <v>0</v>
      </c>
      <c r="G85" s="6" t="str">
        <f>IF('A-ÖĞRENCİ LİSTESİ-NOTLAR'!J79&gt;0,'A-ÖĞRENCİ LİSTESİ-NOTLAR'!J79,"0")</f>
        <v>0</v>
      </c>
      <c r="H85" s="6">
        <f t="shared" si="5"/>
        <v>0</v>
      </c>
      <c r="I85" s="6" t="str">
        <f>IF('A-ÖĞRENCİ LİSTESİ-NOTLAR'!L79="","",'A-ÖĞRENCİ LİSTESİ-NOTLAR'!L79)</f>
        <v/>
      </c>
      <c r="J85" s="19" t="str">
        <f t="shared" si="4"/>
        <v/>
      </c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</row>
    <row r="86" spans="1:25" x14ac:dyDescent="0.3">
      <c r="A86" s="6" t="str">
        <f>IF('A-ÖĞRENCİ LİSTESİ-NOTLAR'!A80&gt;0,'A-ÖĞRENCİ LİSTESİ-NOTLAR'!A80,"")</f>
        <v/>
      </c>
      <c r="B86" s="6" t="str">
        <f>IF('A-ÖĞRENCİ LİSTESİ-NOTLAR'!B80&gt;0,'A-ÖĞRENCİ LİSTESİ-NOTLAR'!B80,"")</f>
        <v/>
      </c>
      <c r="C86" s="15"/>
      <c r="D86" s="6" t="str">
        <f>IF('A-ÖĞRENCİ LİSTESİ-NOTLAR'!D80&gt;0,'A-ÖĞRENCİ LİSTESİ-NOTLAR'!D80,"0")</f>
        <v>0</v>
      </c>
      <c r="E86" s="6" t="str">
        <f>IF('A-ÖĞRENCİ LİSTESİ-NOTLAR'!F80&gt;0,'A-ÖĞRENCİ LİSTESİ-NOTLAR'!F80,"0")</f>
        <v>0</v>
      </c>
      <c r="F86" s="6" t="str">
        <f>IF('A-ÖĞRENCİ LİSTESİ-NOTLAR'!H80&gt;0,'A-ÖĞRENCİ LİSTESİ-NOTLAR'!H80,"0")</f>
        <v>0</v>
      </c>
      <c r="G86" s="6" t="str">
        <f>IF('A-ÖĞRENCİ LİSTESİ-NOTLAR'!J80&gt;0,'A-ÖĞRENCİ LİSTESİ-NOTLAR'!J80,"0")</f>
        <v>0</v>
      </c>
      <c r="H86" s="6">
        <f t="shared" si="5"/>
        <v>0</v>
      </c>
      <c r="I86" s="6" t="str">
        <f>IF('A-ÖĞRENCİ LİSTESİ-NOTLAR'!L80="","",'A-ÖĞRENCİ LİSTESİ-NOTLAR'!L80)</f>
        <v/>
      </c>
      <c r="J86" s="19" t="str">
        <f t="shared" si="4"/>
        <v/>
      </c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</row>
    <row r="87" spans="1:25" x14ac:dyDescent="0.3">
      <c r="A87" s="6" t="str">
        <f>IF('A-ÖĞRENCİ LİSTESİ-NOTLAR'!A81&gt;0,'A-ÖĞRENCİ LİSTESİ-NOTLAR'!A81,"")</f>
        <v/>
      </c>
      <c r="B87" s="6" t="str">
        <f>IF('A-ÖĞRENCİ LİSTESİ-NOTLAR'!B81&gt;0,'A-ÖĞRENCİ LİSTESİ-NOTLAR'!B81,"")</f>
        <v/>
      </c>
      <c r="C87" s="15"/>
      <c r="D87" s="6" t="str">
        <f>IF('A-ÖĞRENCİ LİSTESİ-NOTLAR'!D81&gt;0,'A-ÖĞRENCİ LİSTESİ-NOTLAR'!D81,"0")</f>
        <v>0</v>
      </c>
      <c r="E87" s="6" t="str">
        <f>IF('A-ÖĞRENCİ LİSTESİ-NOTLAR'!F81&gt;0,'A-ÖĞRENCİ LİSTESİ-NOTLAR'!F81,"0")</f>
        <v>0</v>
      </c>
      <c r="F87" s="6" t="str">
        <f>IF('A-ÖĞRENCİ LİSTESİ-NOTLAR'!H81&gt;0,'A-ÖĞRENCİ LİSTESİ-NOTLAR'!H81,"0")</f>
        <v>0</v>
      </c>
      <c r="G87" s="6" t="str">
        <f>IF('A-ÖĞRENCİ LİSTESİ-NOTLAR'!J81&gt;0,'A-ÖĞRENCİ LİSTESİ-NOTLAR'!J81,"0")</f>
        <v>0</v>
      </c>
      <c r="H87" s="6">
        <f t="shared" si="5"/>
        <v>0</v>
      </c>
      <c r="I87" s="6" t="str">
        <f>IF('A-ÖĞRENCİ LİSTESİ-NOTLAR'!L81="","",'A-ÖĞRENCİ LİSTESİ-NOTLAR'!L81)</f>
        <v/>
      </c>
      <c r="J87" s="19" t="str">
        <f t="shared" si="4"/>
        <v/>
      </c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</row>
    <row r="88" spans="1:25" x14ac:dyDescent="0.3">
      <c r="A88" s="6" t="str">
        <f>IF('A-ÖĞRENCİ LİSTESİ-NOTLAR'!A82&gt;0,'A-ÖĞRENCİ LİSTESİ-NOTLAR'!A82,"")</f>
        <v/>
      </c>
      <c r="B88" s="6" t="str">
        <f>IF('A-ÖĞRENCİ LİSTESİ-NOTLAR'!B82&gt;0,'A-ÖĞRENCİ LİSTESİ-NOTLAR'!B82,"")</f>
        <v/>
      </c>
      <c r="C88" s="15"/>
      <c r="D88" s="6" t="str">
        <f>IF('A-ÖĞRENCİ LİSTESİ-NOTLAR'!D82&gt;0,'A-ÖĞRENCİ LİSTESİ-NOTLAR'!D82,"0")</f>
        <v>0</v>
      </c>
      <c r="E88" s="6" t="str">
        <f>IF('A-ÖĞRENCİ LİSTESİ-NOTLAR'!F82&gt;0,'A-ÖĞRENCİ LİSTESİ-NOTLAR'!F82,"0")</f>
        <v>0</v>
      </c>
      <c r="F88" s="6" t="str">
        <f>IF('A-ÖĞRENCİ LİSTESİ-NOTLAR'!H82&gt;0,'A-ÖĞRENCİ LİSTESİ-NOTLAR'!H82,"0")</f>
        <v>0</v>
      </c>
      <c r="G88" s="6" t="str">
        <f>IF('A-ÖĞRENCİ LİSTESİ-NOTLAR'!J82&gt;0,'A-ÖĞRENCİ LİSTESİ-NOTLAR'!J82,"0")</f>
        <v>0</v>
      </c>
      <c r="H88" s="6">
        <f t="shared" si="5"/>
        <v>0</v>
      </c>
      <c r="I88" s="6" t="str">
        <f>IF('A-ÖĞRENCİ LİSTESİ-NOTLAR'!L82="","",'A-ÖĞRENCİ LİSTESİ-NOTLAR'!L82)</f>
        <v/>
      </c>
      <c r="J88" s="19" t="str">
        <f t="shared" si="4"/>
        <v/>
      </c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</row>
    <row r="89" spans="1:25" x14ac:dyDescent="0.3">
      <c r="A89" s="6" t="str">
        <f>IF('A-ÖĞRENCİ LİSTESİ-NOTLAR'!A83&gt;0,'A-ÖĞRENCİ LİSTESİ-NOTLAR'!A83,"")</f>
        <v/>
      </c>
      <c r="B89" s="6" t="str">
        <f>IF('A-ÖĞRENCİ LİSTESİ-NOTLAR'!B83&gt;0,'A-ÖĞRENCİ LİSTESİ-NOTLAR'!B83,"")</f>
        <v/>
      </c>
      <c r="C89" s="15"/>
      <c r="D89" s="6" t="str">
        <f>IF('A-ÖĞRENCİ LİSTESİ-NOTLAR'!D83&gt;0,'A-ÖĞRENCİ LİSTESİ-NOTLAR'!D83,"0")</f>
        <v>0</v>
      </c>
      <c r="E89" s="6" t="str">
        <f>IF('A-ÖĞRENCİ LİSTESİ-NOTLAR'!F83&gt;0,'A-ÖĞRENCİ LİSTESİ-NOTLAR'!F83,"0")</f>
        <v>0</v>
      </c>
      <c r="F89" s="6" t="str">
        <f>IF('A-ÖĞRENCİ LİSTESİ-NOTLAR'!H83&gt;0,'A-ÖĞRENCİ LİSTESİ-NOTLAR'!H83,"0")</f>
        <v>0</v>
      </c>
      <c r="G89" s="6" t="str">
        <f>IF('A-ÖĞRENCİ LİSTESİ-NOTLAR'!J83&gt;0,'A-ÖĞRENCİ LİSTESİ-NOTLAR'!J83,"0")</f>
        <v>0</v>
      </c>
      <c r="H89" s="6">
        <f t="shared" si="5"/>
        <v>0</v>
      </c>
      <c r="I89" s="6" t="str">
        <f>IF('A-ÖĞRENCİ LİSTESİ-NOTLAR'!L83="","",'A-ÖĞRENCİ LİSTESİ-NOTLAR'!L83)</f>
        <v/>
      </c>
      <c r="J89" s="19" t="str">
        <f t="shared" si="4"/>
        <v/>
      </c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</row>
    <row r="90" spans="1:25" x14ac:dyDescent="0.3">
      <c r="A90" s="6" t="str">
        <f>IF('A-ÖĞRENCİ LİSTESİ-NOTLAR'!A84&gt;0,'A-ÖĞRENCİ LİSTESİ-NOTLAR'!A84,"")</f>
        <v/>
      </c>
      <c r="B90" s="6" t="str">
        <f>IF('A-ÖĞRENCİ LİSTESİ-NOTLAR'!B84&gt;0,'A-ÖĞRENCİ LİSTESİ-NOTLAR'!B84,"")</f>
        <v/>
      </c>
      <c r="C90" s="15"/>
      <c r="D90" s="6" t="str">
        <f>IF('A-ÖĞRENCİ LİSTESİ-NOTLAR'!D84&gt;0,'A-ÖĞRENCİ LİSTESİ-NOTLAR'!D84,"0")</f>
        <v>0</v>
      </c>
      <c r="E90" s="6" t="str">
        <f>IF('A-ÖĞRENCİ LİSTESİ-NOTLAR'!F84&gt;0,'A-ÖĞRENCİ LİSTESİ-NOTLAR'!F84,"0")</f>
        <v>0</v>
      </c>
      <c r="F90" s="6" t="str">
        <f>IF('A-ÖĞRENCİ LİSTESİ-NOTLAR'!H84&gt;0,'A-ÖĞRENCİ LİSTESİ-NOTLAR'!H84,"0")</f>
        <v>0</v>
      </c>
      <c r="G90" s="6" t="str">
        <f>IF('A-ÖĞRENCİ LİSTESİ-NOTLAR'!J84&gt;0,'A-ÖĞRENCİ LİSTESİ-NOTLAR'!J84,"0")</f>
        <v>0</v>
      </c>
      <c r="H90" s="6">
        <f t="shared" si="5"/>
        <v>0</v>
      </c>
      <c r="I90" s="6" t="str">
        <f>IF('A-ÖĞRENCİ LİSTESİ-NOTLAR'!L84="","",'A-ÖĞRENCİ LİSTESİ-NOTLAR'!L84)</f>
        <v/>
      </c>
      <c r="J90" s="19" t="str">
        <f t="shared" si="4"/>
        <v/>
      </c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</row>
    <row r="91" spans="1:25" x14ac:dyDescent="0.3">
      <c r="A91" s="6" t="str">
        <f>IF('A-ÖĞRENCİ LİSTESİ-NOTLAR'!A85&gt;0,'A-ÖĞRENCİ LİSTESİ-NOTLAR'!A85,"")</f>
        <v/>
      </c>
      <c r="B91" s="6" t="str">
        <f>IF('A-ÖĞRENCİ LİSTESİ-NOTLAR'!B85&gt;0,'A-ÖĞRENCİ LİSTESİ-NOTLAR'!B85,"")</f>
        <v/>
      </c>
      <c r="C91" s="15"/>
      <c r="D91" s="6" t="str">
        <f>IF('A-ÖĞRENCİ LİSTESİ-NOTLAR'!D85&gt;0,'A-ÖĞRENCİ LİSTESİ-NOTLAR'!D85,"0")</f>
        <v>0</v>
      </c>
      <c r="E91" s="6" t="str">
        <f>IF('A-ÖĞRENCİ LİSTESİ-NOTLAR'!F85&gt;0,'A-ÖĞRENCİ LİSTESİ-NOTLAR'!F85,"0")</f>
        <v>0</v>
      </c>
      <c r="F91" s="6" t="str">
        <f>IF('A-ÖĞRENCİ LİSTESİ-NOTLAR'!H85&gt;0,'A-ÖĞRENCİ LİSTESİ-NOTLAR'!H85,"0")</f>
        <v>0</v>
      </c>
      <c r="G91" s="6" t="str">
        <f>IF('A-ÖĞRENCİ LİSTESİ-NOTLAR'!J85&gt;0,'A-ÖĞRENCİ LİSTESİ-NOTLAR'!J85,"0")</f>
        <v>0</v>
      </c>
      <c r="H91" s="6">
        <f t="shared" si="5"/>
        <v>0</v>
      </c>
      <c r="I91" s="6" t="str">
        <f>IF('A-ÖĞRENCİ LİSTESİ-NOTLAR'!L85="","",'A-ÖĞRENCİ LİSTESİ-NOTLAR'!L85)</f>
        <v/>
      </c>
      <c r="J91" s="19" t="str">
        <f t="shared" si="4"/>
        <v/>
      </c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</row>
    <row r="92" spans="1:25" x14ac:dyDescent="0.3">
      <c r="A92" s="6" t="str">
        <f>IF('A-ÖĞRENCİ LİSTESİ-NOTLAR'!A86&gt;0,'A-ÖĞRENCİ LİSTESİ-NOTLAR'!A86,"")</f>
        <v/>
      </c>
      <c r="B92" s="6" t="str">
        <f>IF('A-ÖĞRENCİ LİSTESİ-NOTLAR'!B86&gt;0,'A-ÖĞRENCİ LİSTESİ-NOTLAR'!B86,"")</f>
        <v/>
      </c>
      <c r="C92" s="15"/>
      <c r="D92" s="6" t="str">
        <f>IF('A-ÖĞRENCİ LİSTESİ-NOTLAR'!D86&gt;0,'A-ÖĞRENCİ LİSTESİ-NOTLAR'!D86,"0")</f>
        <v>0</v>
      </c>
      <c r="E92" s="6" t="str">
        <f>IF('A-ÖĞRENCİ LİSTESİ-NOTLAR'!F86&gt;0,'A-ÖĞRENCİ LİSTESİ-NOTLAR'!F86,"0")</f>
        <v>0</v>
      </c>
      <c r="F92" s="6" t="str">
        <f>IF('A-ÖĞRENCİ LİSTESİ-NOTLAR'!H86&gt;0,'A-ÖĞRENCİ LİSTESİ-NOTLAR'!H86,"0")</f>
        <v>0</v>
      </c>
      <c r="G92" s="6" t="str">
        <f>IF('A-ÖĞRENCİ LİSTESİ-NOTLAR'!J86&gt;0,'A-ÖĞRENCİ LİSTESİ-NOTLAR'!J86,"0")</f>
        <v>0</v>
      </c>
      <c r="H92" s="6">
        <f t="shared" si="5"/>
        <v>0</v>
      </c>
      <c r="I92" s="6" t="str">
        <f>IF('A-ÖĞRENCİ LİSTESİ-NOTLAR'!L86="","",'A-ÖĞRENCİ LİSTESİ-NOTLAR'!L86)</f>
        <v/>
      </c>
      <c r="J92" s="19" t="str">
        <f t="shared" si="4"/>
        <v/>
      </c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</row>
    <row r="93" spans="1:25" x14ac:dyDescent="0.3">
      <c r="A93" s="6" t="str">
        <f>IF('A-ÖĞRENCİ LİSTESİ-NOTLAR'!A87&gt;0,'A-ÖĞRENCİ LİSTESİ-NOTLAR'!A87,"")</f>
        <v/>
      </c>
      <c r="B93" s="6" t="str">
        <f>IF('A-ÖĞRENCİ LİSTESİ-NOTLAR'!B87&gt;0,'A-ÖĞRENCİ LİSTESİ-NOTLAR'!B87,"")</f>
        <v/>
      </c>
      <c r="C93" s="15"/>
      <c r="D93" s="6" t="str">
        <f>IF('A-ÖĞRENCİ LİSTESİ-NOTLAR'!D87&gt;0,'A-ÖĞRENCİ LİSTESİ-NOTLAR'!D87,"0")</f>
        <v>0</v>
      </c>
      <c r="E93" s="6" t="str">
        <f>IF('A-ÖĞRENCİ LİSTESİ-NOTLAR'!F87&gt;0,'A-ÖĞRENCİ LİSTESİ-NOTLAR'!F87,"0")</f>
        <v>0</v>
      </c>
      <c r="F93" s="6" t="str">
        <f>IF('A-ÖĞRENCİ LİSTESİ-NOTLAR'!H87&gt;0,'A-ÖĞRENCİ LİSTESİ-NOTLAR'!H87,"0")</f>
        <v>0</v>
      </c>
      <c r="G93" s="6" t="str">
        <f>IF('A-ÖĞRENCİ LİSTESİ-NOTLAR'!J87&gt;0,'A-ÖĞRENCİ LİSTESİ-NOTLAR'!J87,"0")</f>
        <v>0</v>
      </c>
      <c r="H93" s="6">
        <f t="shared" si="5"/>
        <v>0</v>
      </c>
      <c r="I93" s="6" t="str">
        <f>IF('A-ÖĞRENCİ LİSTESİ-NOTLAR'!L87="","",'A-ÖĞRENCİ LİSTESİ-NOTLAR'!L87)</f>
        <v/>
      </c>
      <c r="J93" s="19" t="str">
        <f t="shared" si="4"/>
        <v/>
      </c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</row>
    <row r="94" spans="1:25" x14ac:dyDescent="0.3">
      <c r="A94" s="6" t="str">
        <f>IF('A-ÖĞRENCİ LİSTESİ-NOTLAR'!A88&gt;0,'A-ÖĞRENCİ LİSTESİ-NOTLAR'!A88,"")</f>
        <v/>
      </c>
      <c r="B94" s="6" t="str">
        <f>IF('A-ÖĞRENCİ LİSTESİ-NOTLAR'!B88&gt;0,'A-ÖĞRENCİ LİSTESİ-NOTLAR'!B88,"")</f>
        <v/>
      </c>
      <c r="C94" s="15"/>
      <c r="D94" s="6" t="str">
        <f>IF('A-ÖĞRENCİ LİSTESİ-NOTLAR'!D88&gt;0,'A-ÖĞRENCİ LİSTESİ-NOTLAR'!D88,"0")</f>
        <v>0</v>
      </c>
      <c r="E94" s="6" t="str">
        <f>IF('A-ÖĞRENCİ LİSTESİ-NOTLAR'!F88&gt;0,'A-ÖĞRENCİ LİSTESİ-NOTLAR'!F88,"0")</f>
        <v>0</v>
      </c>
      <c r="F94" s="6" t="str">
        <f>IF('A-ÖĞRENCİ LİSTESİ-NOTLAR'!H88&gt;0,'A-ÖĞRENCİ LİSTESİ-NOTLAR'!H88,"0")</f>
        <v>0</v>
      </c>
      <c r="G94" s="6" t="str">
        <f>IF('A-ÖĞRENCİ LİSTESİ-NOTLAR'!J88&gt;0,'A-ÖĞRENCİ LİSTESİ-NOTLAR'!J88,"0")</f>
        <v>0</v>
      </c>
      <c r="H94" s="6">
        <f t="shared" si="5"/>
        <v>0</v>
      </c>
      <c r="I94" s="6" t="str">
        <f>IF('A-ÖĞRENCİ LİSTESİ-NOTLAR'!L88="","",'A-ÖĞRENCİ LİSTESİ-NOTLAR'!L88)</f>
        <v/>
      </c>
      <c r="J94" s="19" t="str">
        <f t="shared" si="4"/>
        <v/>
      </c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</row>
    <row r="95" spans="1:25" x14ac:dyDescent="0.3">
      <c r="A95" s="6" t="str">
        <f>IF('A-ÖĞRENCİ LİSTESİ-NOTLAR'!A89&gt;0,'A-ÖĞRENCİ LİSTESİ-NOTLAR'!A89,"")</f>
        <v/>
      </c>
      <c r="B95" s="6" t="str">
        <f>IF('A-ÖĞRENCİ LİSTESİ-NOTLAR'!B89&gt;0,'A-ÖĞRENCİ LİSTESİ-NOTLAR'!B89,"")</f>
        <v/>
      </c>
      <c r="C95" s="15"/>
      <c r="D95" s="6" t="str">
        <f>IF('A-ÖĞRENCİ LİSTESİ-NOTLAR'!D89&gt;0,'A-ÖĞRENCİ LİSTESİ-NOTLAR'!D89,"0")</f>
        <v>0</v>
      </c>
      <c r="E95" s="6" t="str">
        <f>IF('A-ÖĞRENCİ LİSTESİ-NOTLAR'!F89&gt;0,'A-ÖĞRENCİ LİSTESİ-NOTLAR'!F89,"0")</f>
        <v>0</v>
      </c>
      <c r="F95" s="6" t="str">
        <f>IF('A-ÖĞRENCİ LİSTESİ-NOTLAR'!H89&gt;0,'A-ÖĞRENCİ LİSTESİ-NOTLAR'!H89,"0")</f>
        <v>0</v>
      </c>
      <c r="G95" s="6" t="str">
        <f>IF('A-ÖĞRENCİ LİSTESİ-NOTLAR'!J89&gt;0,'A-ÖĞRENCİ LİSTESİ-NOTLAR'!J89,"0")</f>
        <v>0</v>
      </c>
      <c r="H95" s="6">
        <f t="shared" si="5"/>
        <v>0</v>
      </c>
      <c r="I95" s="6" t="str">
        <f>IF('A-ÖĞRENCİ LİSTESİ-NOTLAR'!L89="","",'A-ÖĞRENCİ LİSTESİ-NOTLAR'!L89)</f>
        <v/>
      </c>
      <c r="J95" s="19" t="str">
        <f t="shared" si="4"/>
        <v/>
      </c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</row>
    <row r="96" spans="1:25" x14ac:dyDescent="0.3">
      <c r="A96" s="6" t="str">
        <f>IF('A-ÖĞRENCİ LİSTESİ-NOTLAR'!A90&gt;0,'A-ÖĞRENCİ LİSTESİ-NOTLAR'!A90,"")</f>
        <v/>
      </c>
      <c r="B96" s="6" t="str">
        <f>IF('A-ÖĞRENCİ LİSTESİ-NOTLAR'!B90&gt;0,'A-ÖĞRENCİ LİSTESİ-NOTLAR'!B90,"")</f>
        <v/>
      </c>
      <c r="C96" s="15"/>
      <c r="D96" s="6" t="str">
        <f>IF('A-ÖĞRENCİ LİSTESİ-NOTLAR'!D90&gt;0,'A-ÖĞRENCİ LİSTESİ-NOTLAR'!D90,"0")</f>
        <v>0</v>
      </c>
      <c r="E96" s="6" t="str">
        <f>IF('A-ÖĞRENCİ LİSTESİ-NOTLAR'!F90&gt;0,'A-ÖĞRENCİ LİSTESİ-NOTLAR'!F90,"0")</f>
        <v>0</v>
      </c>
      <c r="F96" s="6" t="str">
        <f>IF('A-ÖĞRENCİ LİSTESİ-NOTLAR'!H90&gt;0,'A-ÖĞRENCİ LİSTESİ-NOTLAR'!H90,"0")</f>
        <v>0</v>
      </c>
      <c r="G96" s="6" t="str">
        <f>IF('A-ÖĞRENCİ LİSTESİ-NOTLAR'!J90&gt;0,'A-ÖĞRENCİ LİSTESİ-NOTLAR'!J90,"0")</f>
        <v>0</v>
      </c>
      <c r="H96" s="6">
        <f t="shared" si="5"/>
        <v>0</v>
      </c>
      <c r="I96" s="6" t="str">
        <f>IF('A-ÖĞRENCİ LİSTESİ-NOTLAR'!L90="","",'A-ÖĞRENCİ LİSTESİ-NOTLAR'!L90)</f>
        <v/>
      </c>
      <c r="J96" s="19" t="str">
        <f t="shared" si="4"/>
        <v/>
      </c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</row>
    <row r="97" spans="1:25" x14ac:dyDescent="0.3">
      <c r="A97" s="6" t="str">
        <f>IF('A-ÖĞRENCİ LİSTESİ-NOTLAR'!A91&gt;0,'A-ÖĞRENCİ LİSTESİ-NOTLAR'!A91,"")</f>
        <v/>
      </c>
      <c r="B97" s="6" t="str">
        <f>IF('A-ÖĞRENCİ LİSTESİ-NOTLAR'!B91&gt;0,'A-ÖĞRENCİ LİSTESİ-NOTLAR'!B91,"")</f>
        <v/>
      </c>
      <c r="C97" s="15"/>
      <c r="D97" s="6" t="str">
        <f>IF('A-ÖĞRENCİ LİSTESİ-NOTLAR'!D91&gt;0,'A-ÖĞRENCİ LİSTESİ-NOTLAR'!D91,"0")</f>
        <v>0</v>
      </c>
      <c r="E97" s="6" t="str">
        <f>IF('A-ÖĞRENCİ LİSTESİ-NOTLAR'!F91&gt;0,'A-ÖĞRENCİ LİSTESİ-NOTLAR'!F91,"0")</f>
        <v>0</v>
      </c>
      <c r="F97" s="6" t="str">
        <f>IF('A-ÖĞRENCİ LİSTESİ-NOTLAR'!H91&gt;0,'A-ÖĞRENCİ LİSTESİ-NOTLAR'!H91,"0")</f>
        <v>0</v>
      </c>
      <c r="G97" s="6" t="str">
        <f>IF('A-ÖĞRENCİ LİSTESİ-NOTLAR'!J91&gt;0,'A-ÖĞRENCİ LİSTESİ-NOTLAR'!J91,"0")</f>
        <v>0</v>
      </c>
      <c r="H97" s="6">
        <f t="shared" si="5"/>
        <v>0</v>
      </c>
      <c r="I97" s="6" t="str">
        <f>IF('A-ÖĞRENCİ LİSTESİ-NOTLAR'!L91="","",'A-ÖĞRENCİ LİSTESİ-NOTLAR'!L91)</f>
        <v/>
      </c>
      <c r="J97" s="19" t="str">
        <f t="shared" si="4"/>
        <v/>
      </c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</row>
    <row r="98" spans="1:25" x14ac:dyDescent="0.3">
      <c r="A98" s="6" t="str">
        <f>IF('A-ÖĞRENCİ LİSTESİ-NOTLAR'!A92&gt;0,'A-ÖĞRENCİ LİSTESİ-NOTLAR'!A92,"")</f>
        <v/>
      </c>
      <c r="B98" s="6" t="str">
        <f>IF('A-ÖĞRENCİ LİSTESİ-NOTLAR'!B92&gt;0,'A-ÖĞRENCİ LİSTESİ-NOTLAR'!B92,"")</f>
        <v/>
      </c>
      <c r="C98" s="15"/>
      <c r="D98" s="6" t="str">
        <f>IF('A-ÖĞRENCİ LİSTESİ-NOTLAR'!D92&gt;0,'A-ÖĞRENCİ LİSTESİ-NOTLAR'!D92,"0")</f>
        <v>0</v>
      </c>
      <c r="E98" s="6" t="str">
        <f>IF('A-ÖĞRENCİ LİSTESİ-NOTLAR'!F92&gt;0,'A-ÖĞRENCİ LİSTESİ-NOTLAR'!F92,"0")</f>
        <v>0</v>
      </c>
      <c r="F98" s="6" t="str">
        <f>IF('A-ÖĞRENCİ LİSTESİ-NOTLAR'!H92&gt;0,'A-ÖĞRENCİ LİSTESİ-NOTLAR'!H92,"0")</f>
        <v>0</v>
      </c>
      <c r="G98" s="6" t="str">
        <f>IF('A-ÖĞRENCİ LİSTESİ-NOTLAR'!J92&gt;0,'A-ÖĞRENCİ LİSTESİ-NOTLAR'!J92,"0")</f>
        <v>0</v>
      </c>
      <c r="H98" s="6">
        <f t="shared" si="5"/>
        <v>0</v>
      </c>
      <c r="I98" s="6" t="str">
        <f>IF('A-ÖĞRENCİ LİSTESİ-NOTLAR'!L92="","",'A-ÖĞRENCİ LİSTESİ-NOTLAR'!L92)</f>
        <v/>
      </c>
      <c r="J98" s="19" t="str">
        <f t="shared" si="4"/>
        <v/>
      </c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</row>
    <row r="99" spans="1:25" x14ac:dyDescent="0.3">
      <c r="A99" s="6" t="str">
        <f>IF('A-ÖĞRENCİ LİSTESİ-NOTLAR'!A93&gt;0,'A-ÖĞRENCİ LİSTESİ-NOTLAR'!A93,"")</f>
        <v/>
      </c>
      <c r="B99" s="6" t="str">
        <f>IF('A-ÖĞRENCİ LİSTESİ-NOTLAR'!B93&gt;0,'A-ÖĞRENCİ LİSTESİ-NOTLAR'!B93,"")</f>
        <v/>
      </c>
      <c r="C99" s="15"/>
      <c r="D99" s="6" t="str">
        <f>IF('A-ÖĞRENCİ LİSTESİ-NOTLAR'!D93&gt;0,'A-ÖĞRENCİ LİSTESİ-NOTLAR'!D93,"0")</f>
        <v>0</v>
      </c>
      <c r="E99" s="6" t="str">
        <f>IF('A-ÖĞRENCİ LİSTESİ-NOTLAR'!F93&gt;0,'A-ÖĞRENCİ LİSTESİ-NOTLAR'!F93,"0")</f>
        <v>0</v>
      </c>
      <c r="F99" s="6" t="str">
        <f>IF('A-ÖĞRENCİ LİSTESİ-NOTLAR'!H93&gt;0,'A-ÖĞRENCİ LİSTESİ-NOTLAR'!H93,"0")</f>
        <v>0</v>
      </c>
      <c r="G99" s="6" t="str">
        <f>IF('A-ÖĞRENCİ LİSTESİ-NOTLAR'!J93&gt;0,'A-ÖĞRENCİ LİSTESİ-NOTLAR'!J93,"0")</f>
        <v>0</v>
      </c>
      <c r="H99" s="6">
        <f t="shared" si="5"/>
        <v>0</v>
      </c>
      <c r="I99" s="6" t="str">
        <f>IF('A-ÖĞRENCİ LİSTESİ-NOTLAR'!L93="","",'A-ÖĞRENCİ LİSTESİ-NOTLAR'!L93)</f>
        <v/>
      </c>
      <c r="J99" s="19" t="str">
        <f t="shared" si="4"/>
        <v/>
      </c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</row>
    <row r="100" spans="1:25" x14ac:dyDescent="0.3">
      <c r="A100" s="6" t="str">
        <f>IF('A-ÖĞRENCİ LİSTESİ-NOTLAR'!A94&gt;0,'A-ÖĞRENCİ LİSTESİ-NOTLAR'!A94,"")</f>
        <v/>
      </c>
      <c r="B100" s="6" t="str">
        <f>IF('A-ÖĞRENCİ LİSTESİ-NOTLAR'!B94&gt;0,'A-ÖĞRENCİ LİSTESİ-NOTLAR'!B94,"")</f>
        <v/>
      </c>
      <c r="C100" s="15"/>
      <c r="D100" s="6" t="str">
        <f>IF('A-ÖĞRENCİ LİSTESİ-NOTLAR'!D94&gt;0,'A-ÖĞRENCİ LİSTESİ-NOTLAR'!D94,"0")</f>
        <v>0</v>
      </c>
      <c r="E100" s="6" t="str">
        <f>IF('A-ÖĞRENCİ LİSTESİ-NOTLAR'!F94&gt;0,'A-ÖĞRENCİ LİSTESİ-NOTLAR'!F94,"0")</f>
        <v>0</v>
      </c>
      <c r="F100" s="6" t="str">
        <f>IF('A-ÖĞRENCİ LİSTESİ-NOTLAR'!H94&gt;0,'A-ÖĞRENCİ LİSTESİ-NOTLAR'!H94,"0")</f>
        <v>0</v>
      </c>
      <c r="G100" s="6" t="str">
        <f>IF('A-ÖĞRENCİ LİSTESİ-NOTLAR'!J94&gt;0,'A-ÖĞRENCİ LİSTESİ-NOTLAR'!J94,"0")</f>
        <v>0</v>
      </c>
      <c r="H100" s="6">
        <f t="shared" si="5"/>
        <v>0</v>
      </c>
      <c r="I100" s="6" t="str">
        <f>IF('A-ÖĞRENCİ LİSTESİ-NOTLAR'!L94="","",'A-ÖĞRENCİ LİSTESİ-NOTLAR'!L94)</f>
        <v/>
      </c>
      <c r="J100" s="19" t="str">
        <f t="shared" si="4"/>
        <v/>
      </c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</row>
    <row r="101" spans="1:25" x14ac:dyDescent="0.3">
      <c r="A101" s="6" t="str">
        <f>IF('A-ÖĞRENCİ LİSTESİ-NOTLAR'!A95&gt;0,'A-ÖĞRENCİ LİSTESİ-NOTLAR'!A95,"")</f>
        <v/>
      </c>
      <c r="B101" s="6" t="str">
        <f>IF('A-ÖĞRENCİ LİSTESİ-NOTLAR'!B95&gt;0,'A-ÖĞRENCİ LİSTESİ-NOTLAR'!B95,"")</f>
        <v/>
      </c>
      <c r="C101" s="15"/>
      <c r="D101" s="6" t="str">
        <f>IF('A-ÖĞRENCİ LİSTESİ-NOTLAR'!D95&gt;0,'A-ÖĞRENCİ LİSTESİ-NOTLAR'!D95,"0")</f>
        <v>0</v>
      </c>
      <c r="E101" s="6" t="str">
        <f>IF('A-ÖĞRENCİ LİSTESİ-NOTLAR'!F95&gt;0,'A-ÖĞRENCİ LİSTESİ-NOTLAR'!F95,"0")</f>
        <v>0</v>
      </c>
      <c r="F101" s="6" t="str">
        <f>IF('A-ÖĞRENCİ LİSTESİ-NOTLAR'!H95&gt;0,'A-ÖĞRENCİ LİSTESİ-NOTLAR'!H95,"0")</f>
        <v>0</v>
      </c>
      <c r="G101" s="6" t="str">
        <f>IF('A-ÖĞRENCİ LİSTESİ-NOTLAR'!J95&gt;0,'A-ÖĞRENCİ LİSTESİ-NOTLAR'!J95,"0")</f>
        <v>0</v>
      </c>
      <c r="H101" s="6">
        <f t="shared" si="5"/>
        <v>0</v>
      </c>
      <c r="I101" s="6" t="str">
        <f>IF('A-ÖĞRENCİ LİSTESİ-NOTLAR'!L95="","",'A-ÖĞRENCİ LİSTESİ-NOTLAR'!L95)</f>
        <v/>
      </c>
      <c r="J101" s="19" t="str">
        <f t="shared" si="4"/>
        <v/>
      </c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</row>
    <row r="102" spans="1:25" x14ac:dyDescent="0.3">
      <c r="A102" s="6" t="str">
        <f>IF('A-ÖĞRENCİ LİSTESİ-NOTLAR'!A96&gt;0,'A-ÖĞRENCİ LİSTESİ-NOTLAR'!A96,"")</f>
        <v/>
      </c>
      <c r="B102" s="6" t="str">
        <f>IF('A-ÖĞRENCİ LİSTESİ-NOTLAR'!B96&gt;0,'A-ÖĞRENCİ LİSTESİ-NOTLAR'!B96,"")</f>
        <v/>
      </c>
      <c r="C102" s="15"/>
      <c r="D102" s="6" t="str">
        <f>IF('A-ÖĞRENCİ LİSTESİ-NOTLAR'!D96&gt;0,'A-ÖĞRENCİ LİSTESİ-NOTLAR'!D96,"0")</f>
        <v>0</v>
      </c>
      <c r="E102" s="6" t="str">
        <f>IF('A-ÖĞRENCİ LİSTESİ-NOTLAR'!F96&gt;0,'A-ÖĞRENCİ LİSTESİ-NOTLAR'!F96,"0")</f>
        <v>0</v>
      </c>
      <c r="F102" s="6" t="str">
        <f>IF('A-ÖĞRENCİ LİSTESİ-NOTLAR'!H96&gt;0,'A-ÖĞRENCİ LİSTESİ-NOTLAR'!H96,"0")</f>
        <v>0</v>
      </c>
      <c r="G102" s="6" t="str">
        <f>IF('A-ÖĞRENCİ LİSTESİ-NOTLAR'!J96&gt;0,'A-ÖĞRENCİ LİSTESİ-NOTLAR'!J96,"0")</f>
        <v>0</v>
      </c>
      <c r="H102" s="6">
        <f t="shared" si="5"/>
        <v>0</v>
      </c>
      <c r="I102" s="6" t="str">
        <f>IF('A-ÖĞRENCİ LİSTESİ-NOTLAR'!L96="","",'A-ÖĞRENCİ LİSTESİ-NOTLAR'!L96)</f>
        <v/>
      </c>
      <c r="J102" s="19" t="str">
        <f t="shared" si="4"/>
        <v/>
      </c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</row>
    <row r="103" spans="1:25" x14ac:dyDescent="0.3">
      <c r="A103" s="6" t="str">
        <f>IF('A-ÖĞRENCİ LİSTESİ-NOTLAR'!A97&gt;0,'A-ÖĞRENCİ LİSTESİ-NOTLAR'!A97,"")</f>
        <v/>
      </c>
      <c r="B103" s="6" t="str">
        <f>IF('A-ÖĞRENCİ LİSTESİ-NOTLAR'!B97&gt;0,'A-ÖĞRENCİ LİSTESİ-NOTLAR'!B97,"")</f>
        <v/>
      </c>
      <c r="C103" s="15"/>
      <c r="D103" s="6" t="str">
        <f>IF('A-ÖĞRENCİ LİSTESİ-NOTLAR'!D97&gt;0,'A-ÖĞRENCİ LİSTESİ-NOTLAR'!D97,"0")</f>
        <v>0</v>
      </c>
      <c r="E103" s="6" t="str">
        <f>IF('A-ÖĞRENCİ LİSTESİ-NOTLAR'!F97&gt;0,'A-ÖĞRENCİ LİSTESİ-NOTLAR'!F97,"0")</f>
        <v>0</v>
      </c>
      <c r="F103" s="6" t="str">
        <f>IF('A-ÖĞRENCİ LİSTESİ-NOTLAR'!H97&gt;0,'A-ÖĞRENCİ LİSTESİ-NOTLAR'!H97,"0")</f>
        <v>0</v>
      </c>
      <c r="G103" s="6" t="str">
        <f>IF('A-ÖĞRENCİ LİSTESİ-NOTLAR'!J97&gt;0,'A-ÖĞRENCİ LİSTESİ-NOTLAR'!J97,"0")</f>
        <v>0</v>
      </c>
      <c r="H103" s="6">
        <f t="shared" si="5"/>
        <v>0</v>
      </c>
      <c r="I103" s="6" t="str">
        <f>IF('A-ÖĞRENCİ LİSTESİ-NOTLAR'!L97="","",'A-ÖĞRENCİ LİSTESİ-NOTLAR'!L97)</f>
        <v/>
      </c>
      <c r="J103" s="19" t="str">
        <f t="shared" si="4"/>
        <v/>
      </c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</row>
    <row r="104" spans="1:25" x14ac:dyDescent="0.3">
      <c r="A104" s="6" t="str">
        <f>IF('A-ÖĞRENCİ LİSTESİ-NOTLAR'!A98&gt;0,'A-ÖĞRENCİ LİSTESİ-NOTLAR'!A98,"")</f>
        <v/>
      </c>
      <c r="B104" s="6" t="str">
        <f>IF('A-ÖĞRENCİ LİSTESİ-NOTLAR'!B98&gt;0,'A-ÖĞRENCİ LİSTESİ-NOTLAR'!B98,"")</f>
        <v/>
      </c>
      <c r="C104" s="15"/>
      <c r="D104" s="6" t="str">
        <f>IF('A-ÖĞRENCİ LİSTESİ-NOTLAR'!D98&gt;0,'A-ÖĞRENCİ LİSTESİ-NOTLAR'!D98,"0")</f>
        <v>0</v>
      </c>
      <c r="E104" s="6" t="str">
        <f>IF('A-ÖĞRENCİ LİSTESİ-NOTLAR'!F98&gt;0,'A-ÖĞRENCİ LİSTESİ-NOTLAR'!F98,"0")</f>
        <v>0</v>
      </c>
      <c r="F104" s="6" t="str">
        <f>IF('A-ÖĞRENCİ LİSTESİ-NOTLAR'!H98&gt;0,'A-ÖĞRENCİ LİSTESİ-NOTLAR'!H98,"0")</f>
        <v>0</v>
      </c>
      <c r="G104" s="6" t="str">
        <f>IF('A-ÖĞRENCİ LİSTESİ-NOTLAR'!J98&gt;0,'A-ÖĞRENCİ LİSTESİ-NOTLAR'!J98,"0")</f>
        <v>0</v>
      </c>
      <c r="H104" s="6">
        <f t="shared" si="5"/>
        <v>0</v>
      </c>
      <c r="I104" s="6" t="str">
        <f>IF('A-ÖĞRENCİ LİSTESİ-NOTLAR'!L98="","",'A-ÖĞRENCİ LİSTESİ-NOTLAR'!L98)</f>
        <v/>
      </c>
      <c r="J104" s="19" t="str">
        <f t="shared" si="4"/>
        <v/>
      </c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</row>
    <row r="105" spans="1:25" x14ac:dyDescent="0.3">
      <c r="A105" s="6" t="str">
        <f>IF('A-ÖĞRENCİ LİSTESİ-NOTLAR'!A99&gt;0,'A-ÖĞRENCİ LİSTESİ-NOTLAR'!A99,"")</f>
        <v/>
      </c>
      <c r="B105" s="6" t="str">
        <f>IF('A-ÖĞRENCİ LİSTESİ-NOTLAR'!B99&gt;0,'A-ÖĞRENCİ LİSTESİ-NOTLAR'!B99,"")</f>
        <v/>
      </c>
      <c r="C105" s="15"/>
      <c r="D105" s="6" t="str">
        <f>IF('A-ÖĞRENCİ LİSTESİ-NOTLAR'!D99&gt;0,'A-ÖĞRENCİ LİSTESİ-NOTLAR'!D99,"0")</f>
        <v>0</v>
      </c>
      <c r="E105" s="6" t="str">
        <f>IF('A-ÖĞRENCİ LİSTESİ-NOTLAR'!F99&gt;0,'A-ÖĞRENCİ LİSTESİ-NOTLAR'!F99,"0")</f>
        <v>0</v>
      </c>
      <c r="F105" s="6" t="str">
        <f>IF('A-ÖĞRENCİ LİSTESİ-NOTLAR'!H99&gt;0,'A-ÖĞRENCİ LİSTESİ-NOTLAR'!H99,"0")</f>
        <v>0</v>
      </c>
      <c r="G105" s="6" t="str">
        <f>IF('A-ÖĞRENCİ LİSTESİ-NOTLAR'!J99&gt;0,'A-ÖĞRENCİ LİSTESİ-NOTLAR'!J99,"0")</f>
        <v>0</v>
      </c>
      <c r="H105" s="6">
        <f t="shared" si="5"/>
        <v>0</v>
      </c>
      <c r="I105" s="6" t="str">
        <f>IF('A-ÖĞRENCİ LİSTESİ-NOTLAR'!L99="","",'A-ÖĞRENCİ LİSTESİ-NOTLAR'!L99)</f>
        <v/>
      </c>
      <c r="J105" s="19" t="str">
        <f t="shared" si="4"/>
        <v/>
      </c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</row>
    <row r="106" spans="1:25" x14ac:dyDescent="0.3">
      <c r="A106" s="6" t="str">
        <f>IF('A-ÖĞRENCİ LİSTESİ-NOTLAR'!A100&gt;0,'A-ÖĞRENCİ LİSTESİ-NOTLAR'!A100,"")</f>
        <v/>
      </c>
      <c r="B106" s="6" t="str">
        <f>IF('A-ÖĞRENCİ LİSTESİ-NOTLAR'!B100&gt;0,'A-ÖĞRENCİ LİSTESİ-NOTLAR'!B100,"")</f>
        <v/>
      </c>
      <c r="C106" s="15"/>
      <c r="D106" s="6" t="str">
        <f>IF('A-ÖĞRENCİ LİSTESİ-NOTLAR'!D100&gt;0,'A-ÖĞRENCİ LİSTESİ-NOTLAR'!D100,"0")</f>
        <v>0</v>
      </c>
      <c r="E106" s="6" t="str">
        <f>IF('A-ÖĞRENCİ LİSTESİ-NOTLAR'!F100&gt;0,'A-ÖĞRENCİ LİSTESİ-NOTLAR'!F100,"0")</f>
        <v>0</v>
      </c>
      <c r="F106" s="6" t="str">
        <f>IF('A-ÖĞRENCİ LİSTESİ-NOTLAR'!H100&gt;0,'A-ÖĞRENCİ LİSTESİ-NOTLAR'!H100,"0")</f>
        <v>0</v>
      </c>
      <c r="G106" s="6" t="str">
        <f>IF('A-ÖĞRENCİ LİSTESİ-NOTLAR'!J100&gt;0,'A-ÖĞRENCİ LİSTESİ-NOTLAR'!J100,"0")</f>
        <v>0</v>
      </c>
      <c r="H106" s="6">
        <f t="shared" si="5"/>
        <v>0</v>
      </c>
      <c r="I106" s="6" t="str">
        <f>IF('A-ÖĞRENCİ LİSTESİ-NOTLAR'!L100="","",'A-ÖĞRENCİ LİSTESİ-NOTLAR'!L100)</f>
        <v/>
      </c>
      <c r="J106" s="19" t="str">
        <f t="shared" si="4"/>
        <v/>
      </c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</row>
    <row r="107" spans="1:25" x14ac:dyDescent="0.3">
      <c r="A107" s="6" t="str">
        <f>IF('A-ÖĞRENCİ LİSTESİ-NOTLAR'!A101&gt;0,'A-ÖĞRENCİ LİSTESİ-NOTLAR'!A101,"")</f>
        <v/>
      </c>
      <c r="B107" s="6" t="str">
        <f>IF('A-ÖĞRENCİ LİSTESİ-NOTLAR'!B101&gt;0,'A-ÖĞRENCİ LİSTESİ-NOTLAR'!B101,"")</f>
        <v/>
      </c>
      <c r="C107" s="15"/>
      <c r="D107" s="6" t="str">
        <f>IF('A-ÖĞRENCİ LİSTESİ-NOTLAR'!D101&gt;0,'A-ÖĞRENCİ LİSTESİ-NOTLAR'!D101,"0")</f>
        <v>0</v>
      </c>
      <c r="E107" s="6" t="str">
        <f>IF('A-ÖĞRENCİ LİSTESİ-NOTLAR'!F101&gt;0,'A-ÖĞRENCİ LİSTESİ-NOTLAR'!F101,"0")</f>
        <v>0</v>
      </c>
      <c r="F107" s="6" t="str">
        <f>IF('A-ÖĞRENCİ LİSTESİ-NOTLAR'!H101&gt;0,'A-ÖĞRENCİ LİSTESİ-NOTLAR'!H101,"0")</f>
        <v>0</v>
      </c>
      <c r="G107" s="6" t="str">
        <f>IF('A-ÖĞRENCİ LİSTESİ-NOTLAR'!J101&gt;0,'A-ÖĞRENCİ LİSTESİ-NOTLAR'!J101,"0")</f>
        <v>0</v>
      </c>
      <c r="H107" s="6">
        <f t="shared" si="5"/>
        <v>0</v>
      </c>
      <c r="I107" s="6" t="str">
        <f>IF('A-ÖĞRENCİ LİSTESİ-NOTLAR'!L101="","",'A-ÖĞRENCİ LİSTESİ-NOTLAR'!L101)</f>
        <v/>
      </c>
      <c r="J107" s="19" t="str">
        <f t="shared" si="4"/>
        <v/>
      </c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</row>
    <row r="108" spans="1:25" x14ac:dyDescent="0.3">
      <c r="A108" s="6" t="str">
        <f>IF('A-ÖĞRENCİ LİSTESİ-NOTLAR'!A102&gt;0,'A-ÖĞRENCİ LİSTESİ-NOTLAR'!A102,"")</f>
        <v/>
      </c>
      <c r="B108" s="6" t="str">
        <f>IF('A-ÖĞRENCİ LİSTESİ-NOTLAR'!B102&gt;0,'A-ÖĞRENCİ LİSTESİ-NOTLAR'!B102,"")</f>
        <v/>
      </c>
      <c r="C108" s="15"/>
      <c r="D108" s="6" t="str">
        <f>IF('A-ÖĞRENCİ LİSTESİ-NOTLAR'!D102&gt;0,'A-ÖĞRENCİ LİSTESİ-NOTLAR'!D102,"0")</f>
        <v>0</v>
      </c>
      <c r="E108" s="6" t="str">
        <f>IF('A-ÖĞRENCİ LİSTESİ-NOTLAR'!F102&gt;0,'A-ÖĞRENCİ LİSTESİ-NOTLAR'!F102,"0")</f>
        <v>0</v>
      </c>
      <c r="F108" s="6" t="str">
        <f>IF('A-ÖĞRENCİ LİSTESİ-NOTLAR'!H102&gt;0,'A-ÖĞRENCİ LİSTESİ-NOTLAR'!H102,"0")</f>
        <v>0</v>
      </c>
      <c r="G108" s="6" t="str">
        <f>IF('A-ÖĞRENCİ LİSTESİ-NOTLAR'!J102&gt;0,'A-ÖĞRENCİ LİSTESİ-NOTLAR'!J102,"0")</f>
        <v>0</v>
      </c>
      <c r="H108" s="6">
        <f t="shared" si="5"/>
        <v>0</v>
      </c>
      <c r="I108" s="6" t="str">
        <f>IF('A-ÖĞRENCİ LİSTESİ-NOTLAR'!L102="","",'A-ÖĞRENCİ LİSTESİ-NOTLAR'!L102)</f>
        <v/>
      </c>
      <c r="J108" s="19" t="str">
        <f t="shared" si="4"/>
        <v/>
      </c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</row>
    <row r="109" spans="1:25" x14ac:dyDescent="0.3">
      <c r="A109" s="6" t="str">
        <f>IF('A-ÖĞRENCİ LİSTESİ-NOTLAR'!A103&gt;0,'A-ÖĞRENCİ LİSTESİ-NOTLAR'!A103,"")</f>
        <v/>
      </c>
      <c r="B109" s="6" t="str">
        <f>IF('A-ÖĞRENCİ LİSTESİ-NOTLAR'!B103&gt;0,'A-ÖĞRENCİ LİSTESİ-NOTLAR'!B103,"")</f>
        <v/>
      </c>
      <c r="C109" s="15"/>
      <c r="D109" s="6" t="str">
        <f>IF('A-ÖĞRENCİ LİSTESİ-NOTLAR'!D103&gt;0,'A-ÖĞRENCİ LİSTESİ-NOTLAR'!D103,"0")</f>
        <v>0</v>
      </c>
      <c r="E109" s="6" t="str">
        <f>IF('A-ÖĞRENCİ LİSTESİ-NOTLAR'!F103&gt;0,'A-ÖĞRENCİ LİSTESİ-NOTLAR'!F103,"0")</f>
        <v>0</v>
      </c>
      <c r="F109" s="6" t="str">
        <f>IF('A-ÖĞRENCİ LİSTESİ-NOTLAR'!H103&gt;0,'A-ÖĞRENCİ LİSTESİ-NOTLAR'!H103,"0")</f>
        <v>0</v>
      </c>
      <c r="G109" s="6" t="str">
        <f>IF('A-ÖĞRENCİ LİSTESİ-NOTLAR'!J103&gt;0,'A-ÖĞRENCİ LİSTESİ-NOTLAR'!J103,"0")</f>
        <v>0</v>
      </c>
      <c r="H109" s="6">
        <f t="shared" si="5"/>
        <v>0</v>
      </c>
      <c r="I109" s="6" t="str">
        <f>IF('A-ÖĞRENCİ LİSTESİ-NOTLAR'!L103="","",'A-ÖĞRENCİ LİSTESİ-NOTLAR'!L103)</f>
        <v/>
      </c>
      <c r="J109" s="19" t="str">
        <f t="shared" si="4"/>
        <v/>
      </c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</row>
    <row r="110" spans="1:25" x14ac:dyDescent="0.3">
      <c r="A110" s="6" t="str">
        <f>IF('A-ÖĞRENCİ LİSTESİ-NOTLAR'!A104&gt;0,'A-ÖĞRENCİ LİSTESİ-NOTLAR'!A104,"")</f>
        <v/>
      </c>
      <c r="B110" s="6" t="str">
        <f>IF('A-ÖĞRENCİ LİSTESİ-NOTLAR'!B104&gt;0,'A-ÖĞRENCİ LİSTESİ-NOTLAR'!B104,"")</f>
        <v/>
      </c>
      <c r="C110" s="15"/>
      <c r="D110" s="6" t="str">
        <f>IF('A-ÖĞRENCİ LİSTESİ-NOTLAR'!D104&gt;0,'A-ÖĞRENCİ LİSTESİ-NOTLAR'!D104,"0")</f>
        <v>0</v>
      </c>
      <c r="E110" s="6" t="str">
        <f>IF('A-ÖĞRENCİ LİSTESİ-NOTLAR'!F104&gt;0,'A-ÖĞRENCİ LİSTESİ-NOTLAR'!F104,"0")</f>
        <v>0</v>
      </c>
      <c r="F110" s="6" t="str">
        <f>IF('A-ÖĞRENCİ LİSTESİ-NOTLAR'!H104&gt;0,'A-ÖĞRENCİ LİSTESİ-NOTLAR'!H104,"0")</f>
        <v>0</v>
      </c>
      <c r="G110" s="6" t="str">
        <f>IF('A-ÖĞRENCİ LİSTESİ-NOTLAR'!J104&gt;0,'A-ÖĞRENCİ LİSTESİ-NOTLAR'!J104,"0")</f>
        <v>0</v>
      </c>
      <c r="H110" s="6">
        <f t="shared" si="5"/>
        <v>0</v>
      </c>
      <c r="I110" s="6" t="str">
        <f>IF('A-ÖĞRENCİ LİSTESİ-NOTLAR'!L104="","",'A-ÖĞRENCİ LİSTESİ-NOTLAR'!L104)</f>
        <v/>
      </c>
      <c r="J110" s="19" t="str">
        <f t="shared" si="4"/>
        <v/>
      </c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</row>
    <row r="111" spans="1:25" x14ac:dyDescent="0.3">
      <c r="A111" s="6" t="str">
        <f>IF('A-ÖĞRENCİ LİSTESİ-NOTLAR'!A105&gt;0,'A-ÖĞRENCİ LİSTESİ-NOTLAR'!A105,"")</f>
        <v/>
      </c>
      <c r="B111" s="6" t="str">
        <f>IF('A-ÖĞRENCİ LİSTESİ-NOTLAR'!B105&gt;0,'A-ÖĞRENCİ LİSTESİ-NOTLAR'!B105,"")</f>
        <v/>
      </c>
      <c r="C111" s="15"/>
      <c r="D111" s="6" t="str">
        <f>IF('A-ÖĞRENCİ LİSTESİ-NOTLAR'!D105&gt;0,'A-ÖĞRENCİ LİSTESİ-NOTLAR'!D105,"0")</f>
        <v>0</v>
      </c>
      <c r="E111" s="6" t="str">
        <f>IF('A-ÖĞRENCİ LİSTESİ-NOTLAR'!F105&gt;0,'A-ÖĞRENCİ LİSTESİ-NOTLAR'!F105,"0")</f>
        <v>0</v>
      </c>
      <c r="F111" s="6" t="str">
        <f>IF('A-ÖĞRENCİ LİSTESİ-NOTLAR'!H105&gt;0,'A-ÖĞRENCİ LİSTESİ-NOTLAR'!H105,"0")</f>
        <v>0</v>
      </c>
      <c r="G111" s="6" t="str">
        <f>IF('A-ÖĞRENCİ LİSTESİ-NOTLAR'!J105&gt;0,'A-ÖĞRENCİ LİSTESİ-NOTLAR'!J105,"0")</f>
        <v>0</v>
      </c>
      <c r="H111" s="6">
        <f t="shared" si="5"/>
        <v>0</v>
      </c>
      <c r="I111" s="6" t="str">
        <f>IF('A-ÖĞRENCİ LİSTESİ-NOTLAR'!L105="","",'A-ÖĞRENCİ LİSTESİ-NOTLAR'!L105)</f>
        <v/>
      </c>
      <c r="J111" s="19" t="str">
        <f t="shared" si="4"/>
        <v/>
      </c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</row>
    <row r="112" spans="1:25" x14ac:dyDescent="0.3">
      <c r="A112" s="6" t="str">
        <f>IF('A-ÖĞRENCİ LİSTESİ-NOTLAR'!A106&gt;0,'A-ÖĞRENCİ LİSTESİ-NOTLAR'!A106,"")</f>
        <v/>
      </c>
      <c r="B112" s="6" t="str">
        <f>IF('A-ÖĞRENCİ LİSTESİ-NOTLAR'!B106&gt;0,'A-ÖĞRENCİ LİSTESİ-NOTLAR'!B106,"")</f>
        <v/>
      </c>
      <c r="C112" s="15"/>
      <c r="D112" s="6" t="str">
        <f>IF('A-ÖĞRENCİ LİSTESİ-NOTLAR'!D106&gt;0,'A-ÖĞRENCİ LİSTESİ-NOTLAR'!D106,"0")</f>
        <v>0</v>
      </c>
      <c r="E112" s="6" t="str">
        <f>IF('A-ÖĞRENCİ LİSTESİ-NOTLAR'!F106&gt;0,'A-ÖĞRENCİ LİSTESİ-NOTLAR'!F106,"0")</f>
        <v>0</v>
      </c>
      <c r="F112" s="6" t="str">
        <f>IF('A-ÖĞRENCİ LİSTESİ-NOTLAR'!H106&gt;0,'A-ÖĞRENCİ LİSTESİ-NOTLAR'!H106,"0")</f>
        <v>0</v>
      </c>
      <c r="G112" s="6" t="str">
        <f>IF('A-ÖĞRENCİ LİSTESİ-NOTLAR'!J106&gt;0,'A-ÖĞRENCİ LİSTESİ-NOTLAR'!J106,"0")</f>
        <v>0</v>
      </c>
      <c r="H112" s="6">
        <f t="shared" si="5"/>
        <v>0</v>
      </c>
      <c r="I112" s="6" t="str">
        <f>IF('A-ÖĞRENCİ LİSTESİ-NOTLAR'!L106="","",'A-ÖĞRENCİ LİSTESİ-NOTLAR'!L106)</f>
        <v/>
      </c>
      <c r="J112" s="19" t="str">
        <f t="shared" si="4"/>
        <v/>
      </c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</row>
    <row r="113" spans="1:25" x14ac:dyDescent="0.3">
      <c r="A113" s="6" t="str">
        <f>IF('A-ÖĞRENCİ LİSTESİ-NOTLAR'!A107&gt;0,'A-ÖĞRENCİ LİSTESİ-NOTLAR'!A107,"")</f>
        <v/>
      </c>
      <c r="B113" s="6" t="str">
        <f>IF('A-ÖĞRENCİ LİSTESİ-NOTLAR'!B107&gt;0,'A-ÖĞRENCİ LİSTESİ-NOTLAR'!B107,"")</f>
        <v/>
      </c>
      <c r="C113" s="15"/>
      <c r="D113" s="6" t="str">
        <f>IF('A-ÖĞRENCİ LİSTESİ-NOTLAR'!D107&gt;0,'A-ÖĞRENCİ LİSTESİ-NOTLAR'!D107,"0")</f>
        <v>0</v>
      </c>
      <c r="E113" s="6" t="str">
        <f>IF('A-ÖĞRENCİ LİSTESİ-NOTLAR'!F107&gt;0,'A-ÖĞRENCİ LİSTESİ-NOTLAR'!F107,"0")</f>
        <v>0</v>
      </c>
      <c r="F113" s="6" t="str">
        <f>IF('A-ÖĞRENCİ LİSTESİ-NOTLAR'!H107&gt;0,'A-ÖĞRENCİ LİSTESİ-NOTLAR'!H107,"0")</f>
        <v>0</v>
      </c>
      <c r="G113" s="6" t="str">
        <f>IF('A-ÖĞRENCİ LİSTESİ-NOTLAR'!J107&gt;0,'A-ÖĞRENCİ LİSTESİ-NOTLAR'!J107,"0")</f>
        <v>0</v>
      </c>
      <c r="H113" s="6">
        <f t="shared" si="5"/>
        <v>0</v>
      </c>
      <c r="I113" s="6" t="str">
        <f>IF('A-ÖĞRENCİ LİSTESİ-NOTLAR'!L107="","",'A-ÖĞRENCİ LİSTESİ-NOTLAR'!L107)</f>
        <v/>
      </c>
      <c r="J113" s="19" t="str">
        <f t="shared" si="4"/>
        <v/>
      </c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</row>
    <row r="114" spans="1:25" x14ac:dyDescent="0.3">
      <c r="A114" s="6" t="str">
        <f>IF('A-ÖĞRENCİ LİSTESİ-NOTLAR'!A108&gt;0,'A-ÖĞRENCİ LİSTESİ-NOTLAR'!A108,"")</f>
        <v/>
      </c>
      <c r="B114" s="6" t="str">
        <f>IF('A-ÖĞRENCİ LİSTESİ-NOTLAR'!B108&gt;0,'A-ÖĞRENCİ LİSTESİ-NOTLAR'!B108,"")</f>
        <v/>
      </c>
      <c r="C114" s="15"/>
      <c r="D114" s="6" t="str">
        <f>IF('A-ÖĞRENCİ LİSTESİ-NOTLAR'!D108&gt;0,'A-ÖĞRENCİ LİSTESİ-NOTLAR'!D108,"0")</f>
        <v>0</v>
      </c>
      <c r="E114" s="6" t="str">
        <f>IF('A-ÖĞRENCİ LİSTESİ-NOTLAR'!F108&gt;0,'A-ÖĞRENCİ LİSTESİ-NOTLAR'!F108,"0")</f>
        <v>0</v>
      </c>
      <c r="F114" s="6" t="str">
        <f>IF('A-ÖĞRENCİ LİSTESİ-NOTLAR'!H108&gt;0,'A-ÖĞRENCİ LİSTESİ-NOTLAR'!H108,"0")</f>
        <v>0</v>
      </c>
      <c r="G114" s="6" t="str">
        <f>IF('A-ÖĞRENCİ LİSTESİ-NOTLAR'!J108&gt;0,'A-ÖĞRENCİ LİSTESİ-NOTLAR'!J108,"0")</f>
        <v>0</v>
      </c>
      <c r="H114" s="6">
        <f t="shared" si="5"/>
        <v>0</v>
      </c>
      <c r="I114" s="6" t="str">
        <f>IF('A-ÖĞRENCİ LİSTESİ-NOTLAR'!L108="","",'A-ÖĞRENCİ LİSTESİ-NOTLAR'!L108)</f>
        <v/>
      </c>
      <c r="J114" s="19" t="str">
        <f t="shared" si="4"/>
        <v/>
      </c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</row>
    <row r="115" spans="1:25" x14ac:dyDescent="0.3">
      <c r="A115" s="6" t="str">
        <f>IF('A-ÖĞRENCİ LİSTESİ-NOTLAR'!A109&gt;0,'A-ÖĞRENCİ LİSTESİ-NOTLAR'!A109,"")</f>
        <v/>
      </c>
      <c r="B115" s="6" t="str">
        <f>IF('A-ÖĞRENCİ LİSTESİ-NOTLAR'!B109&gt;0,'A-ÖĞRENCİ LİSTESİ-NOTLAR'!B109,"")</f>
        <v/>
      </c>
      <c r="C115" s="15"/>
      <c r="D115" s="6" t="str">
        <f>IF('A-ÖĞRENCİ LİSTESİ-NOTLAR'!D109&gt;0,'A-ÖĞRENCİ LİSTESİ-NOTLAR'!D109,"0")</f>
        <v>0</v>
      </c>
      <c r="E115" s="6" t="str">
        <f>IF('A-ÖĞRENCİ LİSTESİ-NOTLAR'!F109&gt;0,'A-ÖĞRENCİ LİSTESİ-NOTLAR'!F109,"0")</f>
        <v>0</v>
      </c>
      <c r="F115" s="6" t="str">
        <f>IF('A-ÖĞRENCİ LİSTESİ-NOTLAR'!H109&gt;0,'A-ÖĞRENCİ LİSTESİ-NOTLAR'!H109,"0")</f>
        <v>0</v>
      </c>
      <c r="G115" s="6" t="str">
        <f>IF('A-ÖĞRENCİ LİSTESİ-NOTLAR'!J109&gt;0,'A-ÖĞRENCİ LİSTESİ-NOTLAR'!J109,"0")</f>
        <v>0</v>
      </c>
      <c r="H115" s="6">
        <f t="shared" si="5"/>
        <v>0</v>
      </c>
      <c r="I115" s="6" t="str">
        <f>IF('A-ÖĞRENCİ LİSTESİ-NOTLAR'!L109="","",'A-ÖĞRENCİ LİSTESİ-NOTLAR'!L109)</f>
        <v/>
      </c>
      <c r="J115" s="19" t="str">
        <f t="shared" si="4"/>
        <v/>
      </c>
      <c r="K115" s="15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</row>
    <row r="116" spans="1:25" x14ac:dyDescent="0.3">
      <c r="A116" s="6" t="str">
        <f>IF('A-ÖĞRENCİ LİSTESİ-NOTLAR'!A110&gt;0,'A-ÖĞRENCİ LİSTESİ-NOTLAR'!A110,"")</f>
        <v/>
      </c>
      <c r="B116" s="6" t="str">
        <f>IF('A-ÖĞRENCİ LİSTESİ-NOTLAR'!B110&gt;0,'A-ÖĞRENCİ LİSTESİ-NOTLAR'!B110,"")</f>
        <v/>
      </c>
      <c r="C116" s="15"/>
      <c r="D116" s="6" t="str">
        <f>IF('A-ÖĞRENCİ LİSTESİ-NOTLAR'!D110&gt;0,'A-ÖĞRENCİ LİSTESİ-NOTLAR'!D110,"0")</f>
        <v>0</v>
      </c>
      <c r="E116" s="6" t="str">
        <f>IF('A-ÖĞRENCİ LİSTESİ-NOTLAR'!F110&gt;0,'A-ÖĞRENCİ LİSTESİ-NOTLAR'!F110,"0")</f>
        <v>0</v>
      </c>
      <c r="F116" s="6" t="str">
        <f>IF('A-ÖĞRENCİ LİSTESİ-NOTLAR'!H110&gt;0,'A-ÖĞRENCİ LİSTESİ-NOTLAR'!H110,"0")</f>
        <v>0</v>
      </c>
      <c r="G116" s="6" t="str">
        <f>IF('A-ÖĞRENCİ LİSTESİ-NOTLAR'!J110&gt;0,'A-ÖĞRENCİ LİSTESİ-NOTLAR'!J110,"0")</f>
        <v>0</v>
      </c>
      <c r="H116" s="6">
        <f t="shared" si="5"/>
        <v>0</v>
      </c>
      <c r="I116" s="6" t="str">
        <f>IF('A-ÖĞRENCİ LİSTESİ-NOTLAR'!L110="","",'A-ÖĞRENCİ LİSTESİ-NOTLAR'!L110)</f>
        <v/>
      </c>
      <c r="J116" s="19" t="str">
        <f t="shared" si="4"/>
        <v/>
      </c>
      <c r="K116" s="15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</row>
    <row r="117" spans="1:25" x14ac:dyDescent="0.3">
      <c r="A117" s="6" t="str">
        <f>IF('A-ÖĞRENCİ LİSTESİ-NOTLAR'!A111&gt;0,'A-ÖĞRENCİ LİSTESİ-NOTLAR'!A111,"")</f>
        <v/>
      </c>
      <c r="B117" s="6" t="str">
        <f>IF('A-ÖĞRENCİ LİSTESİ-NOTLAR'!B111&gt;0,'A-ÖĞRENCİ LİSTESİ-NOTLAR'!B111,"")</f>
        <v/>
      </c>
      <c r="C117" s="15"/>
      <c r="D117" s="6" t="str">
        <f>IF('A-ÖĞRENCİ LİSTESİ-NOTLAR'!D111&gt;0,'A-ÖĞRENCİ LİSTESİ-NOTLAR'!D111,"0")</f>
        <v>0</v>
      </c>
      <c r="E117" s="6" t="str">
        <f>IF('A-ÖĞRENCİ LİSTESİ-NOTLAR'!F111&gt;0,'A-ÖĞRENCİ LİSTESİ-NOTLAR'!F111,"0")</f>
        <v>0</v>
      </c>
      <c r="F117" s="6" t="str">
        <f>IF('A-ÖĞRENCİ LİSTESİ-NOTLAR'!H111&gt;0,'A-ÖĞRENCİ LİSTESİ-NOTLAR'!H111,"0")</f>
        <v>0</v>
      </c>
      <c r="G117" s="6" t="str">
        <f>IF('A-ÖĞRENCİ LİSTESİ-NOTLAR'!J111&gt;0,'A-ÖĞRENCİ LİSTESİ-NOTLAR'!J111,"0")</f>
        <v>0</v>
      </c>
      <c r="H117" s="6">
        <f t="shared" si="5"/>
        <v>0</v>
      </c>
      <c r="I117" s="6" t="str">
        <f>IF('A-ÖĞRENCİ LİSTESİ-NOTLAR'!L111="","",'A-ÖĞRENCİ LİSTESİ-NOTLAR'!L111)</f>
        <v/>
      </c>
      <c r="J117" s="19" t="str">
        <f t="shared" si="4"/>
        <v/>
      </c>
      <c r="K117" s="15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</row>
    <row r="118" spans="1:25" x14ac:dyDescent="0.3">
      <c r="A118" s="6" t="str">
        <f>IF('A-ÖĞRENCİ LİSTESİ-NOTLAR'!A112&gt;0,'A-ÖĞRENCİ LİSTESİ-NOTLAR'!A112,"")</f>
        <v/>
      </c>
      <c r="B118" s="6" t="str">
        <f>IF('A-ÖĞRENCİ LİSTESİ-NOTLAR'!B112&gt;0,'A-ÖĞRENCİ LİSTESİ-NOTLAR'!B112,"")</f>
        <v/>
      </c>
      <c r="C118" s="15"/>
      <c r="D118" s="6" t="str">
        <f>IF('A-ÖĞRENCİ LİSTESİ-NOTLAR'!D112&gt;0,'A-ÖĞRENCİ LİSTESİ-NOTLAR'!D112,"0")</f>
        <v>0</v>
      </c>
      <c r="E118" s="6" t="str">
        <f>IF('A-ÖĞRENCİ LİSTESİ-NOTLAR'!F112&gt;0,'A-ÖĞRENCİ LİSTESİ-NOTLAR'!F112,"0")</f>
        <v>0</v>
      </c>
      <c r="F118" s="6" t="str">
        <f>IF('A-ÖĞRENCİ LİSTESİ-NOTLAR'!H112&gt;0,'A-ÖĞRENCİ LİSTESİ-NOTLAR'!H112,"0")</f>
        <v>0</v>
      </c>
      <c r="G118" s="6" t="str">
        <f>IF('A-ÖĞRENCİ LİSTESİ-NOTLAR'!J112&gt;0,'A-ÖĞRENCİ LİSTESİ-NOTLAR'!J112,"0")</f>
        <v>0</v>
      </c>
      <c r="H118" s="6">
        <f t="shared" si="5"/>
        <v>0</v>
      </c>
      <c r="I118" s="6" t="str">
        <f>IF('A-ÖĞRENCİ LİSTESİ-NOTLAR'!L112="","",'A-ÖĞRENCİ LİSTESİ-NOTLAR'!L112)</f>
        <v/>
      </c>
      <c r="J118" s="19" t="str">
        <f t="shared" si="4"/>
        <v/>
      </c>
      <c r="K118" s="15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</row>
    <row r="119" spans="1:25" x14ac:dyDescent="0.3">
      <c r="A119" s="6" t="str">
        <f>IF('A-ÖĞRENCİ LİSTESİ-NOTLAR'!A113&gt;0,'A-ÖĞRENCİ LİSTESİ-NOTLAR'!A113,"")</f>
        <v/>
      </c>
      <c r="B119" s="6" t="str">
        <f>IF('A-ÖĞRENCİ LİSTESİ-NOTLAR'!B113&gt;0,'A-ÖĞRENCİ LİSTESİ-NOTLAR'!B113,"")</f>
        <v/>
      </c>
      <c r="C119" s="15"/>
      <c r="D119" s="6" t="str">
        <f>IF('A-ÖĞRENCİ LİSTESİ-NOTLAR'!D113&gt;0,'A-ÖĞRENCİ LİSTESİ-NOTLAR'!D113,"0")</f>
        <v>0</v>
      </c>
      <c r="E119" s="6" t="str">
        <f>IF('A-ÖĞRENCİ LİSTESİ-NOTLAR'!F113&gt;0,'A-ÖĞRENCİ LİSTESİ-NOTLAR'!F113,"0")</f>
        <v>0</v>
      </c>
      <c r="F119" s="6" t="str">
        <f>IF('A-ÖĞRENCİ LİSTESİ-NOTLAR'!H113&gt;0,'A-ÖĞRENCİ LİSTESİ-NOTLAR'!H113,"0")</f>
        <v>0</v>
      </c>
      <c r="G119" s="6" t="str">
        <f>IF('A-ÖĞRENCİ LİSTESİ-NOTLAR'!J113&gt;0,'A-ÖĞRENCİ LİSTESİ-NOTLAR'!J113,"0")</f>
        <v>0</v>
      </c>
      <c r="H119" s="6">
        <f t="shared" si="5"/>
        <v>0</v>
      </c>
      <c r="I119" s="6" t="str">
        <f>IF('A-ÖĞRENCİ LİSTESİ-NOTLAR'!L113="","",'A-ÖĞRENCİ LİSTESİ-NOTLAR'!L113)</f>
        <v/>
      </c>
      <c r="J119" s="19" t="str">
        <f t="shared" si="4"/>
        <v/>
      </c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</row>
    <row r="120" spans="1:25" x14ac:dyDescent="0.3">
      <c r="A120" s="6" t="str">
        <f>IF('A-ÖĞRENCİ LİSTESİ-NOTLAR'!A114&gt;0,'A-ÖĞRENCİ LİSTESİ-NOTLAR'!A114,"")</f>
        <v/>
      </c>
      <c r="B120" s="6" t="str">
        <f>IF('A-ÖĞRENCİ LİSTESİ-NOTLAR'!B114&gt;0,'A-ÖĞRENCİ LİSTESİ-NOTLAR'!B114,"")</f>
        <v/>
      </c>
      <c r="C120" s="15"/>
      <c r="D120" s="6" t="str">
        <f>IF('A-ÖĞRENCİ LİSTESİ-NOTLAR'!D114&gt;0,'A-ÖĞRENCİ LİSTESİ-NOTLAR'!D114,"0")</f>
        <v>0</v>
      </c>
      <c r="E120" s="6" t="str">
        <f>IF('A-ÖĞRENCİ LİSTESİ-NOTLAR'!F114&gt;0,'A-ÖĞRENCİ LİSTESİ-NOTLAR'!F114,"0")</f>
        <v>0</v>
      </c>
      <c r="F120" s="6" t="str">
        <f>IF('A-ÖĞRENCİ LİSTESİ-NOTLAR'!H114&gt;0,'A-ÖĞRENCİ LİSTESİ-NOTLAR'!H114,"0")</f>
        <v>0</v>
      </c>
      <c r="G120" s="6" t="str">
        <f>IF('A-ÖĞRENCİ LİSTESİ-NOTLAR'!J114&gt;0,'A-ÖĞRENCİ LİSTESİ-NOTLAR'!J114,"0")</f>
        <v>0</v>
      </c>
      <c r="H120" s="6">
        <f t="shared" si="5"/>
        <v>0</v>
      </c>
      <c r="I120" s="6" t="str">
        <f>IF('A-ÖĞRENCİ LİSTESİ-NOTLAR'!L114="","",'A-ÖĞRENCİ LİSTESİ-NOTLAR'!L114)</f>
        <v/>
      </c>
      <c r="J120" s="19" t="str">
        <f t="shared" si="4"/>
        <v/>
      </c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</row>
    <row r="121" spans="1:25" x14ac:dyDescent="0.3">
      <c r="A121" s="6" t="str">
        <f>IF('A-ÖĞRENCİ LİSTESİ-NOTLAR'!A115&gt;0,'A-ÖĞRENCİ LİSTESİ-NOTLAR'!A115,"")</f>
        <v/>
      </c>
      <c r="B121" s="6" t="str">
        <f>IF('A-ÖĞRENCİ LİSTESİ-NOTLAR'!B115&gt;0,'A-ÖĞRENCİ LİSTESİ-NOTLAR'!B115,"")</f>
        <v/>
      </c>
      <c r="C121" s="15"/>
      <c r="D121" s="6" t="str">
        <f>IF('A-ÖĞRENCİ LİSTESİ-NOTLAR'!D115&gt;0,'A-ÖĞRENCİ LİSTESİ-NOTLAR'!D115,"0")</f>
        <v>0</v>
      </c>
      <c r="E121" s="6" t="str">
        <f>IF('A-ÖĞRENCİ LİSTESİ-NOTLAR'!F115&gt;0,'A-ÖĞRENCİ LİSTESİ-NOTLAR'!F115,"0")</f>
        <v>0</v>
      </c>
      <c r="F121" s="6" t="str">
        <f>IF('A-ÖĞRENCİ LİSTESİ-NOTLAR'!H115&gt;0,'A-ÖĞRENCİ LİSTESİ-NOTLAR'!H115,"0")</f>
        <v>0</v>
      </c>
      <c r="G121" s="6" t="str">
        <f>IF('A-ÖĞRENCİ LİSTESİ-NOTLAR'!J115&gt;0,'A-ÖĞRENCİ LİSTESİ-NOTLAR'!J115,"0")</f>
        <v>0</v>
      </c>
      <c r="H121" s="6">
        <f t="shared" si="5"/>
        <v>0</v>
      </c>
      <c r="I121" s="6" t="str">
        <f>IF('A-ÖĞRENCİ LİSTESİ-NOTLAR'!L115="","",'A-ÖĞRENCİ LİSTESİ-NOTLAR'!L115)</f>
        <v/>
      </c>
      <c r="J121" s="19" t="str">
        <f t="shared" si="4"/>
        <v/>
      </c>
      <c r="K121" s="15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</row>
    <row r="122" spans="1:25" x14ac:dyDescent="0.3">
      <c r="A122" s="6" t="str">
        <f>IF('A-ÖĞRENCİ LİSTESİ-NOTLAR'!A116&gt;0,'A-ÖĞRENCİ LİSTESİ-NOTLAR'!A116,"")</f>
        <v/>
      </c>
      <c r="B122" s="6" t="str">
        <f>IF('A-ÖĞRENCİ LİSTESİ-NOTLAR'!B116&gt;0,'A-ÖĞRENCİ LİSTESİ-NOTLAR'!B116,"")</f>
        <v/>
      </c>
      <c r="C122" s="15"/>
      <c r="D122" s="6" t="str">
        <f>IF('A-ÖĞRENCİ LİSTESİ-NOTLAR'!D116&gt;0,'A-ÖĞRENCİ LİSTESİ-NOTLAR'!D116,"0")</f>
        <v>0</v>
      </c>
      <c r="E122" s="6" t="str">
        <f>IF('A-ÖĞRENCİ LİSTESİ-NOTLAR'!F116&gt;0,'A-ÖĞRENCİ LİSTESİ-NOTLAR'!F116,"0")</f>
        <v>0</v>
      </c>
      <c r="F122" s="6" t="str">
        <f>IF('A-ÖĞRENCİ LİSTESİ-NOTLAR'!H116&gt;0,'A-ÖĞRENCİ LİSTESİ-NOTLAR'!H116,"0")</f>
        <v>0</v>
      </c>
      <c r="G122" s="6" t="str">
        <f>IF('A-ÖĞRENCİ LİSTESİ-NOTLAR'!J116&gt;0,'A-ÖĞRENCİ LİSTESİ-NOTLAR'!J116,"0")</f>
        <v>0</v>
      </c>
      <c r="H122" s="6">
        <f t="shared" si="5"/>
        <v>0</v>
      </c>
      <c r="I122" s="6" t="str">
        <f>IF('A-ÖĞRENCİ LİSTESİ-NOTLAR'!L116="","",'A-ÖĞRENCİ LİSTESİ-NOTLAR'!L116)</f>
        <v/>
      </c>
      <c r="J122" s="19" t="str">
        <f t="shared" si="4"/>
        <v/>
      </c>
      <c r="K122" s="15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</row>
    <row r="123" spans="1:25" x14ac:dyDescent="0.3">
      <c r="A123" s="6" t="str">
        <f>IF('A-ÖĞRENCİ LİSTESİ-NOTLAR'!A117&gt;0,'A-ÖĞRENCİ LİSTESİ-NOTLAR'!A117,"")</f>
        <v/>
      </c>
      <c r="B123" s="6" t="str">
        <f>IF('A-ÖĞRENCİ LİSTESİ-NOTLAR'!B117&gt;0,'A-ÖĞRENCİ LİSTESİ-NOTLAR'!B117,"")</f>
        <v/>
      </c>
      <c r="C123" s="15"/>
      <c r="D123" s="6" t="str">
        <f>IF('A-ÖĞRENCİ LİSTESİ-NOTLAR'!D117&gt;0,'A-ÖĞRENCİ LİSTESİ-NOTLAR'!D117,"0")</f>
        <v>0</v>
      </c>
      <c r="E123" s="6" t="str">
        <f>IF('A-ÖĞRENCİ LİSTESİ-NOTLAR'!F117&gt;0,'A-ÖĞRENCİ LİSTESİ-NOTLAR'!F117,"0")</f>
        <v>0</v>
      </c>
      <c r="F123" s="6" t="str">
        <f>IF('A-ÖĞRENCİ LİSTESİ-NOTLAR'!H117&gt;0,'A-ÖĞRENCİ LİSTESİ-NOTLAR'!H117,"0")</f>
        <v>0</v>
      </c>
      <c r="G123" s="6" t="str">
        <f>IF('A-ÖĞRENCİ LİSTESİ-NOTLAR'!J117&gt;0,'A-ÖĞRENCİ LİSTESİ-NOTLAR'!J117,"0")</f>
        <v>0</v>
      </c>
      <c r="H123" s="6">
        <f t="shared" si="5"/>
        <v>0</v>
      </c>
      <c r="I123" s="6" t="str">
        <f>IF('A-ÖĞRENCİ LİSTESİ-NOTLAR'!L117="","",'A-ÖĞRENCİ LİSTESİ-NOTLAR'!L117)</f>
        <v/>
      </c>
      <c r="J123" s="19" t="str">
        <f t="shared" si="4"/>
        <v/>
      </c>
      <c r="K123" s="15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</row>
    <row r="124" spans="1:25" x14ac:dyDescent="0.3">
      <c r="A124" s="6" t="str">
        <f>IF('A-ÖĞRENCİ LİSTESİ-NOTLAR'!A118&gt;0,'A-ÖĞRENCİ LİSTESİ-NOTLAR'!A118,"")</f>
        <v/>
      </c>
      <c r="B124" s="6" t="str">
        <f>IF('A-ÖĞRENCİ LİSTESİ-NOTLAR'!B118&gt;0,'A-ÖĞRENCİ LİSTESİ-NOTLAR'!B118,"")</f>
        <v/>
      </c>
      <c r="C124" s="15"/>
      <c r="D124" s="6" t="str">
        <f>IF('A-ÖĞRENCİ LİSTESİ-NOTLAR'!D118&gt;0,'A-ÖĞRENCİ LİSTESİ-NOTLAR'!D118,"0")</f>
        <v>0</v>
      </c>
      <c r="E124" s="6" t="str">
        <f>IF('A-ÖĞRENCİ LİSTESİ-NOTLAR'!F118&gt;0,'A-ÖĞRENCİ LİSTESİ-NOTLAR'!F118,"0")</f>
        <v>0</v>
      </c>
      <c r="F124" s="6" t="str">
        <f>IF('A-ÖĞRENCİ LİSTESİ-NOTLAR'!H118&gt;0,'A-ÖĞRENCİ LİSTESİ-NOTLAR'!H118,"0")</f>
        <v>0</v>
      </c>
      <c r="G124" s="6" t="str">
        <f>IF('A-ÖĞRENCİ LİSTESİ-NOTLAR'!J118&gt;0,'A-ÖĞRENCİ LİSTESİ-NOTLAR'!J118,"0")</f>
        <v>0</v>
      </c>
      <c r="H124" s="6">
        <f t="shared" si="5"/>
        <v>0</v>
      </c>
      <c r="I124" s="6" t="str">
        <f>IF('A-ÖĞRENCİ LİSTESİ-NOTLAR'!L118="","",'A-ÖĞRENCİ LİSTESİ-NOTLAR'!L118)</f>
        <v/>
      </c>
      <c r="J124" s="19" t="str">
        <f t="shared" si="4"/>
        <v/>
      </c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</row>
    <row r="125" spans="1:25" x14ac:dyDescent="0.3">
      <c r="A125" s="6" t="str">
        <f>IF('A-ÖĞRENCİ LİSTESİ-NOTLAR'!A119&gt;0,'A-ÖĞRENCİ LİSTESİ-NOTLAR'!A119,"")</f>
        <v/>
      </c>
      <c r="B125" s="6" t="str">
        <f>IF('A-ÖĞRENCİ LİSTESİ-NOTLAR'!B119&gt;0,'A-ÖĞRENCİ LİSTESİ-NOTLAR'!B119,"")</f>
        <v/>
      </c>
      <c r="C125" s="15"/>
      <c r="D125" s="6" t="str">
        <f>IF('A-ÖĞRENCİ LİSTESİ-NOTLAR'!D119&gt;0,'A-ÖĞRENCİ LİSTESİ-NOTLAR'!D119,"0")</f>
        <v>0</v>
      </c>
      <c r="E125" s="6" t="str">
        <f>IF('A-ÖĞRENCİ LİSTESİ-NOTLAR'!F119&gt;0,'A-ÖĞRENCİ LİSTESİ-NOTLAR'!F119,"0")</f>
        <v>0</v>
      </c>
      <c r="F125" s="6" t="str">
        <f>IF('A-ÖĞRENCİ LİSTESİ-NOTLAR'!H119&gt;0,'A-ÖĞRENCİ LİSTESİ-NOTLAR'!H119,"0")</f>
        <v>0</v>
      </c>
      <c r="G125" s="6" t="str">
        <f>IF('A-ÖĞRENCİ LİSTESİ-NOTLAR'!J119&gt;0,'A-ÖĞRENCİ LİSTESİ-NOTLAR'!J119,"0")</f>
        <v>0</v>
      </c>
      <c r="H125" s="6">
        <f t="shared" si="5"/>
        <v>0</v>
      </c>
      <c r="I125" s="6" t="str">
        <f>IF('A-ÖĞRENCİ LİSTESİ-NOTLAR'!L119="","",'A-ÖĞRENCİ LİSTESİ-NOTLAR'!L119)</f>
        <v/>
      </c>
      <c r="J125" s="19" t="str">
        <f t="shared" si="4"/>
        <v/>
      </c>
      <c r="K125" s="15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</row>
    <row r="126" spans="1:25" x14ac:dyDescent="0.3">
      <c r="A126" s="6" t="str">
        <f>IF('A-ÖĞRENCİ LİSTESİ-NOTLAR'!A120&gt;0,'A-ÖĞRENCİ LİSTESİ-NOTLAR'!A120,"")</f>
        <v/>
      </c>
      <c r="B126" s="6" t="str">
        <f>IF('A-ÖĞRENCİ LİSTESİ-NOTLAR'!B120&gt;0,'A-ÖĞRENCİ LİSTESİ-NOTLAR'!B120,"")</f>
        <v/>
      </c>
      <c r="C126" s="15"/>
      <c r="D126" s="6" t="str">
        <f>IF('A-ÖĞRENCİ LİSTESİ-NOTLAR'!D120&gt;0,'A-ÖĞRENCİ LİSTESİ-NOTLAR'!D120,"0")</f>
        <v>0</v>
      </c>
      <c r="E126" s="6" t="str">
        <f>IF('A-ÖĞRENCİ LİSTESİ-NOTLAR'!F120&gt;0,'A-ÖĞRENCİ LİSTESİ-NOTLAR'!F120,"0")</f>
        <v>0</v>
      </c>
      <c r="F126" s="6" t="str">
        <f>IF('A-ÖĞRENCİ LİSTESİ-NOTLAR'!H120&gt;0,'A-ÖĞRENCİ LİSTESİ-NOTLAR'!H120,"0")</f>
        <v>0</v>
      </c>
      <c r="G126" s="6" t="str">
        <f>IF('A-ÖĞRENCİ LİSTESİ-NOTLAR'!J120&gt;0,'A-ÖĞRENCİ LİSTESİ-NOTLAR'!J120,"0")</f>
        <v>0</v>
      </c>
      <c r="H126" s="6">
        <f t="shared" si="5"/>
        <v>0</v>
      </c>
      <c r="I126" s="6" t="str">
        <f>IF('A-ÖĞRENCİ LİSTESİ-NOTLAR'!L120="","",'A-ÖĞRENCİ LİSTESİ-NOTLAR'!L120)</f>
        <v/>
      </c>
      <c r="J126" s="19" t="str">
        <f t="shared" si="4"/>
        <v/>
      </c>
      <c r="K126" s="15"/>
      <c r="L126" s="15"/>
      <c r="M126" s="15"/>
      <c r="N126" s="15"/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5"/>
    </row>
    <row r="127" spans="1:25" x14ac:dyDescent="0.3">
      <c r="A127" s="6" t="str">
        <f>IF('A-ÖĞRENCİ LİSTESİ-NOTLAR'!A121&gt;0,'A-ÖĞRENCİ LİSTESİ-NOTLAR'!A121,"")</f>
        <v/>
      </c>
      <c r="B127" s="6" t="str">
        <f>IF('A-ÖĞRENCİ LİSTESİ-NOTLAR'!B121&gt;0,'A-ÖĞRENCİ LİSTESİ-NOTLAR'!B121,"")</f>
        <v/>
      </c>
      <c r="C127" s="15"/>
      <c r="D127" s="6" t="str">
        <f>IF('A-ÖĞRENCİ LİSTESİ-NOTLAR'!D121&gt;0,'A-ÖĞRENCİ LİSTESİ-NOTLAR'!D121,"0")</f>
        <v>0</v>
      </c>
      <c r="E127" s="6" t="str">
        <f>IF('A-ÖĞRENCİ LİSTESİ-NOTLAR'!F121&gt;0,'A-ÖĞRENCİ LİSTESİ-NOTLAR'!F121,"0")</f>
        <v>0</v>
      </c>
      <c r="F127" s="6" t="str">
        <f>IF('A-ÖĞRENCİ LİSTESİ-NOTLAR'!H121&gt;0,'A-ÖĞRENCİ LİSTESİ-NOTLAR'!H121,"0")</f>
        <v>0</v>
      </c>
      <c r="G127" s="6" t="str">
        <f>IF('A-ÖĞRENCİ LİSTESİ-NOTLAR'!J121&gt;0,'A-ÖĞRENCİ LİSTESİ-NOTLAR'!J121,"0")</f>
        <v>0</v>
      </c>
      <c r="H127" s="6">
        <f t="shared" si="5"/>
        <v>0</v>
      </c>
      <c r="I127" s="6" t="str">
        <f>IF('A-ÖĞRENCİ LİSTESİ-NOTLAR'!L121="","",'A-ÖĞRENCİ LİSTESİ-NOTLAR'!L121)</f>
        <v/>
      </c>
      <c r="J127" s="19" t="str">
        <f t="shared" si="4"/>
        <v/>
      </c>
      <c r="K127" s="15"/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5"/>
    </row>
    <row r="128" spans="1:25" x14ac:dyDescent="0.3">
      <c r="A128" s="6" t="str">
        <f>IF('A-ÖĞRENCİ LİSTESİ-NOTLAR'!A122&gt;0,'A-ÖĞRENCİ LİSTESİ-NOTLAR'!A122,"")</f>
        <v/>
      </c>
      <c r="B128" s="6" t="str">
        <f>IF('A-ÖĞRENCİ LİSTESİ-NOTLAR'!B122&gt;0,'A-ÖĞRENCİ LİSTESİ-NOTLAR'!B122,"")</f>
        <v/>
      </c>
      <c r="C128" s="15"/>
      <c r="D128" s="6" t="str">
        <f>IF('A-ÖĞRENCİ LİSTESİ-NOTLAR'!D122&gt;0,'A-ÖĞRENCİ LİSTESİ-NOTLAR'!D122,"0")</f>
        <v>0</v>
      </c>
      <c r="E128" s="6" t="str">
        <f>IF('A-ÖĞRENCİ LİSTESİ-NOTLAR'!F122&gt;0,'A-ÖĞRENCİ LİSTESİ-NOTLAR'!F122,"0")</f>
        <v>0</v>
      </c>
      <c r="F128" s="6" t="str">
        <f>IF('A-ÖĞRENCİ LİSTESİ-NOTLAR'!H122&gt;0,'A-ÖĞRENCİ LİSTESİ-NOTLAR'!H122,"0")</f>
        <v>0</v>
      </c>
      <c r="G128" s="6" t="str">
        <f>IF('A-ÖĞRENCİ LİSTESİ-NOTLAR'!J122&gt;0,'A-ÖĞRENCİ LİSTESİ-NOTLAR'!J122,"0")</f>
        <v>0</v>
      </c>
      <c r="H128" s="6">
        <f t="shared" si="5"/>
        <v>0</v>
      </c>
      <c r="I128" s="6" t="str">
        <f>IF('A-ÖĞRENCİ LİSTESİ-NOTLAR'!L122="","",'A-ÖĞRENCİ LİSTESİ-NOTLAR'!L122)</f>
        <v/>
      </c>
      <c r="J128" s="19" t="str">
        <f t="shared" si="4"/>
        <v/>
      </c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15"/>
      <c r="W128" s="15"/>
      <c r="X128" s="15"/>
      <c r="Y128" s="15"/>
    </row>
    <row r="129" spans="1:25" x14ac:dyDescent="0.3">
      <c r="A129" s="6" t="str">
        <f>IF('A-ÖĞRENCİ LİSTESİ-NOTLAR'!A123&gt;0,'A-ÖĞRENCİ LİSTESİ-NOTLAR'!A123,"")</f>
        <v/>
      </c>
      <c r="B129" s="6" t="str">
        <f>IF('A-ÖĞRENCİ LİSTESİ-NOTLAR'!B123&gt;0,'A-ÖĞRENCİ LİSTESİ-NOTLAR'!B123,"")</f>
        <v/>
      </c>
      <c r="C129" s="15"/>
      <c r="D129" s="6" t="str">
        <f>IF('A-ÖĞRENCİ LİSTESİ-NOTLAR'!D123&gt;0,'A-ÖĞRENCİ LİSTESİ-NOTLAR'!D123,"0")</f>
        <v>0</v>
      </c>
      <c r="E129" s="6" t="str">
        <f>IF('A-ÖĞRENCİ LİSTESİ-NOTLAR'!F123&gt;0,'A-ÖĞRENCİ LİSTESİ-NOTLAR'!F123,"0")</f>
        <v>0</v>
      </c>
      <c r="F129" s="6" t="str">
        <f>IF('A-ÖĞRENCİ LİSTESİ-NOTLAR'!H123&gt;0,'A-ÖĞRENCİ LİSTESİ-NOTLAR'!H123,"0")</f>
        <v>0</v>
      </c>
      <c r="G129" s="6" t="str">
        <f>IF('A-ÖĞRENCİ LİSTESİ-NOTLAR'!J123&gt;0,'A-ÖĞRENCİ LİSTESİ-NOTLAR'!J123,"0")</f>
        <v>0</v>
      </c>
      <c r="H129" s="6">
        <f t="shared" si="5"/>
        <v>0</v>
      </c>
      <c r="I129" s="6" t="str">
        <f>IF('A-ÖĞRENCİ LİSTESİ-NOTLAR'!L123="","",'A-ÖĞRENCİ LİSTESİ-NOTLAR'!L123)</f>
        <v/>
      </c>
      <c r="J129" s="19" t="str">
        <f t="shared" si="4"/>
        <v/>
      </c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</row>
    <row r="130" spans="1:25" x14ac:dyDescent="0.3">
      <c r="A130" s="6" t="str">
        <f>IF('A-ÖĞRENCİ LİSTESİ-NOTLAR'!A124&gt;0,'A-ÖĞRENCİ LİSTESİ-NOTLAR'!A124,"")</f>
        <v/>
      </c>
      <c r="B130" s="6" t="str">
        <f>IF('A-ÖĞRENCİ LİSTESİ-NOTLAR'!B124&gt;0,'A-ÖĞRENCİ LİSTESİ-NOTLAR'!B124,"")</f>
        <v/>
      </c>
      <c r="C130" s="15"/>
      <c r="D130" s="6" t="str">
        <f>IF('A-ÖĞRENCİ LİSTESİ-NOTLAR'!D124&gt;0,'A-ÖĞRENCİ LİSTESİ-NOTLAR'!D124,"0")</f>
        <v>0</v>
      </c>
      <c r="E130" s="6" t="str">
        <f>IF('A-ÖĞRENCİ LİSTESİ-NOTLAR'!F124&gt;0,'A-ÖĞRENCİ LİSTESİ-NOTLAR'!F124,"0")</f>
        <v>0</v>
      </c>
      <c r="F130" s="6" t="str">
        <f>IF('A-ÖĞRENCİ LİSTESİ-NOTLAR'!H124&gt;0,'A-ÖĞRENCİ LİSTESİ-NOTLAR'!H124,"0")</f>
        <v>0</v>
      </c>
      <c r="G130" s="6" t="str">
        <f>IF('A-ÖĞRENCİ LİSTESİ-NOTLAR'!J124&gt;0,'A-ÖĞRENCİ LİSTESİ-NOTLAR'!J124,"0")</f>
        <v>0</v>
      </c>
      <c r="H130" s="6">
        <f t="shared" si="5"/>
        <v>0</v>
      </c>
      <c r="I130" s="6" t="str">
        <f>IF('A-ÖĞRENCİ LİSTESİ-NOTLAR'!L124="","",'A-ÖĞRENCİ LİSTESİ-NOTLAR'!L124)</f>
        <v/>
      </c>
      <c r="J130" s="19" t="str">
        <f t="shared" si="4"/>
        <v/>
      </c>
      <c r="K130" s="15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</row>
    <row r="131" spans="1:25" x14ac:dyDescent="0.3">
      <c r="A131" s="6" t="str">
        <f>IF('A-ÖĞRENCİ LİSTESİ-NOTLAR'!A125&gt;0,'A-ÖĞRENCİ LİSTESİ-NOTLAR'!A125,"")</f>
        <v/>
      </c>
      <c r="B131" s="6" t="str">
        <f>IF('A-ÖĞRENCİ LİSTESİ-NOTLAR'!B125&gt;0,'A-ÖĞRENCİ LİSTESİ-NOTLAR'!B125,"")</f>
        <v/>
      </c>
      <c r="C131" s="15"/>
      <c r="D131" s="6" t="str">
        <f>IF('A-ÖĞRENCİ LİSTESİ-NOTLAR'!D125&gt;0,'A-ÖĞRENCİ LİSTESİ-NOTLAR'!D125,"0")</f>
        <v>0</v>
      </c>
      <c r="E131" s="6" t="str">
        <f>IF('A-ÖĞRENCİ LİSTESİ-NOTLAR'!F125&gt;0,'A-ÖĞRENCİ LİSTESİ-NOTLAR'!F125,"0")</f>
        <v>0</v>
      </c>
      <c r="F131" s="6" t="str">
        <f>IF('A-ÖĞRENCİ LİSTESİ-NOTLAR'!H125&gt;0,'A-ÖĞRENCİ LİSTESİ-NOTLAR'!H125,"0")</f>
        <v>0</v>
      </c>
      <c r="G131" s="6" t="str">
        <f>IF('A-ÖĞRENCİ LİSTESİ-NOTLAR'!J125&gt;0,'A-ÖĞRENCİ LİSTESİ-NOTLAR'!J125,"0")</f>
        <v>0</v>
      </c>
      <c r="H131" s="6">
        <f t="shared" si="5"/>
        <v>0</v>
      </c>
      <c r="I131" s="6" t="str">
        <f>IF('A-ÖĞRENCİ LİSTESİ-NOTLAR'!L125="","",'A-ÖĞRENCİ LİSTESİ-NOTLAR'!L125)</f>
        <v/>
      </c>
      <c r="J131" s="19" t="str">
        <f t="shared" si="4"/>
        <v/>
      </c>
      <c r="K131" s="15"/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5"/>
    </row>
    <row r="132" spans="1:25" x14ac:dyDescent="0.3">
      <c r="A132" s="6" t="str">
        <f>IF('A-ÖĞRENCİ LİSTESİ-NOTLAR'!A126&gt;0,'A-ÖĞRENCİ LİSTESİ-NOTLAR'!A126,"")</f>
        <v/>
      </c>
      <c r="B132" s="6" t="str">
        <f>IF('A-ÖĞRENCİ LİSTESİ-NOTLAR'!B126&gt;0,'A-ÖĞRENCİ LİSTESİ-NOTLAR'!B126,"")</f>
        <v/>
      </c>
      <c r="C132" s="15"/>
      <c r="D132" s="6" t="str">
        <f>IF('A-ÖĞRENCİ LİSTESİ-NOTLAR'!D126&gt;0,'A-ÖĞRENCİ LİSTESİ-NOTLAR'!D126,"0")</f>
        <v>0</v>
      </c>
      <c r="E132" s="6" t="str">
        <f>IF('A-ÖĞRENCİ LİSTESİ-NOTLAR'!F126&gt;0,'A-ÖĞRENCİ LİSTESİ-NOTLAR'!F126,"0")</f>
        <v>0</v>
      </c>
      <c r="F132" s="6" t="str">
        <f>IF('A-ÖĞRENCİ LİSTESİ-NOTLAR'!H126&gt;0,'A-ÖĞRENCİ LİSTESİ-NOTLAR'!H126,"0")</f>
        <v>0</v>
      </c>
      <c r="G132" s="6" t="str">
        <f>IF('A-ÖĞRENCİ LİSTESİ-NOTLAR'!J126&gt;0,'A-ÖĞRENCİ LİSTESİ-NOTLAR'!J126,"0")</f>
        <v>0</v>
      </c>
      <c r="H132" s="6">
        <f t="shared" si="5"/>
        <v>0</v>
      </c>
      <c r="I132" s="6" t="str">
        <f>IF('A-ÖĞRENCİ LİSTESİ-NOTLAR'!L126="","",'A-ÖĞRENCİ LİSTESİ-NOTLAR'!L126)</f>
        <v/>
      </c>
      <c r="J132" s="19" t="str">
        <f t="shared" si="4"/>
        <v/>
      </c>
      <c r="K132" s="15"/>
      <c r="L132" s="15"/>
      <c r="M132" s="15"/>
      <c r="N132" s="15"/>
      <c r="O132" s="15"/>
      <c r="P132" s="15"/>
      <c r="Q132" s="15"/>
      <c r="R132" s="15"/>
      <c r="S132" s="15"/>
      <c r="T132" s="15"/>
      <c r="U132" s="15"/>
      <c r="V132" s="15"/>
      <c r="W132" s="15"/>
      <c r="X132" s="15"/>
      <c r="Y132" s="15"/>
    </row>
    <row r="133" spans="1:25" x14ac:dyDescent="0.3">
      <c r="A133" s="6" t="str">
        <f>IF('A-ÖĞRENCİ LİSTESİ-NOTLAR'!A127&gt;0,'A-ÖĞRENCİ LİSTESİ-NOTLAR'!A127,"")</f>
        <v/>
      </c>
      <c r="B133" s="6" t="str">
        <f>IF('A-ÖĞRENCİ LİSTESİ-NOTLAR'!B127&gt;0,'A-ÖĞRENCİ LİSTESİ-NOTLAR'!B127,"")</f>
        <v/>
      </c>
      <c r="C133" s="15"/>
      <c r="D133" s="6" t="str">
        <f>IF('A-ÖĞRENCİ LİSTESİ-NOTLAR'!D127&gt;0,'A-ÖĞRENCİ LİSTESİ-NOTLAR'!D127,"0")</f>
        <v>0</v>
      </c>
      <c r="E133" s="6" t="str">
        <f>IF('A-ÖĞRENCİ LİSTESİ-NOTLAR'!F127&gt;0,'A-ÖĞRENCİ LİSTESİ-NOTLAR'!F127,"0")</f>
        <v>0</v>
      </c>
      <c r="F133" s="6" t="str">
        <f>IF('A-ÖĞRENCİ LİSTESİ-NOTLAR'!H127&gt;0,'A-ÖĞRENCİ LİSTESİ-NOTLAR'!H127,"0")</f>
        <v>0</v>
      </c>
      <c r="G133" s="6" t="str">
        <f>IF('A-ÖĞRENCİ LİSTESİ-NOTLAR'!J127&gt;0,'A-ÖĞRENCİ LİSTESİ-NOTLAR'!J127,"0")</f>
        <v>0</v>
      </c>
      <c r="H133" s="6">
        <f t="shared" si="5"/>
        <v>0</v>
      </c>
      <c r="I133" s="6" t="str">
        <f>IF('A-ÖĞRENCİ LİSTESİ-NOTLAR'!L127="","",'A-ÖĞRENCİ LİSTESİ-NOTLAR'!L127)</f>
        <v/>
      </c>
      <c r="J133" s="19" t="str">
        <f t="shared" si="4"/>
        <v/>
      </c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15"/>
      <c r="X133" s="15"/>
      <c r="Y133" s="15"/>
    </row>
    <row r="134" spans="1:25" x14ac:dyDescent="0.3">
      <c r="A134" s="6" t="str">
        <f>IF('A-ÖĞRENCİ LİSTESİ-NOTLAR'!A128&gt;0,'A-ÖĞRENCİ LİSTESİ-NOTLAR'!A128,"")</f>
        <v/>
      </c>
      <c r="B134" s="6" t="str">
        <f>IF('A-ÖĞRENCİ LİSTESİ-NOTLAR'!B128&gt;0,'A-ÖĞRENCİ LİSTESİ-NOTLAR'!B128,"")</f>
        <v/>
      </c>
      <c r="C134" s="15"/>
      <c r="D134" s="6" t="str">
        <f>IF('A-ÖĞRENCİ LİSTESİ-NOTLAR'!D128&gt;0,'A-ÖĞRENCİ LİSTESİ-NOTLAR'!D128,"0")</f>
        <v>0</v>
      </c>
      <c r="E134" s="6" t="str">
        <f>IF('A-ÖĞRENCİ LİSTESİ-NOTLAR'!F128&gt;0,'A-ÖĞRENCİ LİSTESİ-NOTLAR'!F128,"0")</f>
        <v>0</v>
      </c>
      <c r="F134" s="6" t="str">
        <f>IF('A-ÖĞRENCİ LİSTESİ-NOTLAR'!H128&gt;0,'A-ÖĞRENCİ LİSTESİ-NOTLAR'!H128,"0")</f>
        <v>0</v>
      </c>
      <c r="G134" s="6" t="str">
        <f>IF('A-ÖĞRENCİ LİSTESİ-NOTLAR'!J128&gt;0,'A-ÖĞRENCİ LİSTESİ-NOTLAR'!J128,"0")</f>
        <v>0</v>
      </c>
      <c r="H134" s="6">
        <f t="shared" si="5"/>
        <v>0</v>
      </c>
      <c r="I134" s="6" t="str">
        <f>IF('A-ÖĞRENCİ LİSTESİ-NOTLAR'!L128="","",'A-ÖĞRENCİ LİSTESİ-NOTLAR'!L128)</f>
        <v/>
      </c>
      <c r="J134" s="19" t="str">
        <f t="shared" si="4"/>
        <v/>
      </c>
      <c r="K134" s="15"/>
      <c r="L134" s="15"/>
      <c r="M134" s="15"/>
      <c r="N134" s="15"/>
      <c r="O134" s="15"/>
      <c r="P134" s="15"/>
      <c r="Q134" s="15"/>
      <c r="R134" s="15"/>
      <c r="S134" s="15"/>
      <c r="T134" s="15"/>
      <c r="U134" s="15"/>
      <c r="V134" s="15"/>
      <c r="W134" s="15"/>
      <c r="X134" s="15"/>
      <c r="Y134" s="15"/>
    </row>
    <row r="135" spans="1:25" x14ac:dyDescent="0.3">
      <c r="A135" s="6" t="str">
        <f>IF('A-ÖĞRENCİ LİSTESİ-NOTLAR'!A129&gt;0,'A-ÖĞRENCİ LİSTESİ-NOTLAR'!A129,"")</f>
        <v/>
      </c>
      <c r="B135" s="6" t="str">
        <f>IF('A-ÖĞRENCİ LİSTESİ-NOTLAR'!B129&gt;0,'A-ÖĞRENCİ LİSTESİ-NOTLAR'!B129,"")</f>
        <v/>
      </c>
      <c r="C135" s="15"/>
      <c r="D135" s="6" t="str">
        <f>IF('A-ÖĞRENCİ LİSTESİ-NOTLAR'!D129&gt;0,'A-ÖĞRENCİ LİSTESİ-NOTLAR'!D129,"0")</f>
        <v>0</v>
      </c>
      <c r="E135" s="6" t="str">
        <f>IF('A-ÖĞRENCİ LİSTESİ-NOTLAR'!F129&gt;0,'A-ÖĞRENCİ LİSTESİ-NOTLAR'!F129,"0")</f>
        <v>0</v>
      </c>
      <c r="F135" s="6" t="str">
        <f>IF('A-ÖĞRENCİ LİSTESİ-NOTLAR'!H129&gt;0,'A-ÖĞRENCİ LİSTESİ-NOTLAR'!H129,"0")</f>
        <v>0</v>
      </c>
      <c r="G135" s="6" t="str">
        <f>IF('A-ÖĞRENCİ LİSTESİ-NOTLAR'!J129&gt;0,'A-ÖĞRENCİ LİSTESİ-NOTLAR'!J129,"0")</f>
        <v>0</v>
      </c>
      <c r="H135" s="6">
        <f t="shared" si="5"/>
        <v>0</v>
      </c>
      <c r="I135" s="6" t="str">
        <f>IF('A-ÖĞRENCİ LİSTESİ-NOTLAR'!L129="","",'A-ÖĞRENCİ LİSTESİ-NOTLAR'!L129)</f>
        <v/>
      </c>
      <c r="J135" s="19" t="str">
        <f t="shared" si="4"/>
        <v/>
      </c>
      <c r="K135" s="15"/>
      <c r="L135" s="15"/>
      <c r="M135" s="15"/>
      <c r="N135" s="15"/>
      <c r="O135" s="15"/>
      <c r="P135" s="15"/>
      <c r="Q135" s="15"/>
      <c r="R135" s="15"/>
      <c r="S135" s="15"/>
      <c r="T135" s="15"/>
      <c r="U135" s="15"/>
      <c r="V135" s="15"/>
      <c r="W135" s="15"/>
      <c r="X135" s="15"/>
      <c r="Y135" s="15"/>
    </row>
    <row r="136" spans="1:25" x14ac:dyDescent="0.3">
      <c r="A136" s="6" t="str">
        <f>IF('A-ÖĞRENCİ LİSTESİ-NOTLAR'!A130&gt;0,'A-ÖĞRENCİ LİSTESİ-NOTLAR'!A130,"")</f>
        <v/>
      </c>
      <c r="B136" s="6" t="str">
        <f>IF('A-ÖĞRENCİ LİSTESİ-NOTLAR'!B130&gt;0,'A-ÖĞRENCİ LİSTESİ-NOTLAR'!B130,"")</f>
        <v/>
      </c>
      <c r="C136" s="15"/>
      <c r="D136" s="6" t="str">
        <f>IF('A-ÖĞRENCİ LİSTESİ-NOTLAR'!D130&gt;0,'A-ÖĞRENCİ LİSTESİ-NOTLAR'!D130,"0")</f>
        <v>0</v>
      </c>
      <c r="E136" s="6" t="str">
        <f>IF('A-ÖĞRENCİ LİSTESİ-NOTLAR'!F130&gt;0,'A-ÖĞRENCİ LİSTESİ-NOTLAR'!F130,"0")</f>
        <v>0</v>
      </c>
      <c r="F136" s="6" t="str">
        <f>IF('A-ÖĞRENCİ LİSTESİ-NOTLAR'!H130&gt;0,'A-ÖĞRENCİ LİSTESİ-NOTLAR'!H130,"0")</f>
        <v>0</v>
      </c>
      <c r="G136" s="6" t="str">
        <f>IF('A-ÖĞRENCİ LİSTESİ-NOTLAR'!J130&gt;0,'A-ÖĞRENCİ LİSTESİ-NOTLAR'!J130,"0")</f>
        <v>0</v>
      </c>
      <c r="H136" s="6">
        <f t="shared" si="5"/>
        <v>0</v>
      </c>
      <c r="I136" s="6" t="str">
        <f>IF('A-ÖĞRENCİ LİSTESİ-NOTLAR'!L130="","",'A-ÖĞRENCİ LİSTESİ-NOTLAR'!L130)</f>
        <v/>
      </c>
      <c r="J136" s="19" t="str">
        <f t="shared" si="4"/>
        <v/>
      </c>
      <c r="K136" s="15"/>
      <c r="L136" s="15"/>
      <c r="M136" s="15"/>
      <c r="N136" s="15"/>
      <c r="O136" s="15"/>
      <c r="P136" s="15"/>
      <c r="Q136" s="15"/>
      <c r="R136" s="15"/>
      <c r="S136" s="15"/>
      <c r="T136" s="15"/>
      <c r="U136" s="15"/>
      <c r="V136" s="15"/>
      <c r="W136" s="15"/>
      <c r="X136" s="15"/>
      <c r="Y136" s="15"/>
    </row>
    <row r="137" spans="1:25" x14ac:dyDescent="0.3">
      <c r="A137" s="6" t="str">
        <f>IF('A-ÖĞRENCİ LİSTESİ-NOTLAR'!A131&gt;0,'A-ÖĞRENCİ LİSTESİ-NOTLAR'!A131,"")</f>
        <v/>
      </c>
      <c r="B137" s="6" t="str">
        <f>IF('A-ÖĞRENCİ LİSTESİ-NOTLAR'!B131&gt;0,'A-ÖĞRENCİ LİSTESİ-NOTLAR'!B131,"")</f>
        <v/>
      </c>
      <c r="C137" s="15"/>
      <c r="D137" s="6" t="str">
        <f>IF('A-ÖĞRENCİ LİSTESİ-NOTLAR'!D131&gt;0,'A-ÖĞRENCİ LİSTESİ-NOTLAR'!D131,"0")</f>
        <v>0</v>
      </c>
      <c r="E137" s="6" t="str">
        <f>IF('A-ÖĞRENCİ LİSTESİ-NOTLAR'!F131&gt;0,'A-ÖĞRENCİ LİSTESİ-NOTLAR'!F131,"0")</f>
        <v>0</v>
      </c>
      <c r="F137" s="6" t="str">
        <f>IF('A-ÖĞRENCİ LİSTESİ-NOTLAR'!H131&gt;0,'A-ÖĞRENCİ LİSTESİ-NOTLAR'!H131,"0")</f>
        <v>0</v>
      </c>
      <c r="G137" s="6" t="str">
        <f>IF('A-ÖĞRENCİ LİSTESİ-NOTLAR'!J131&gt;0,'A-ÖĞRENCİ LİSTESİ-NOTLAR'!J131,"0")</f>
        <v>0</v>
      </c>
      <c r="H137" s="6">
        <f t="shared" si="5"/>
        <v>0</v>
      </c>
      <c r="I137" s="6" t="str">
        <f>IF('A-ÖĞRENCİ LİSTESİ-NOTLAR'!L131="","",'A-ÖĞRENCİ LİSTESİ-NOTLAR'!L131)</f>
        <v/>
      </c>
      <c r="J137" s="19" t="str">
        <f t="shared" si="4"/>
        <v/>
      </c>
      <c r="K137" s="15"/>
      <c r="L137" s="15"/>
      <c r="M137" s="15"/>
      <c r="N137" s="15"/>
      <c r="O137" s="15"/>
      <c r="P137" s="15"/>
      <c r="Q137" s="15"/>
      <c r="R137" s="15"/>
      <c r="S137" s="15"/>
      <c r="T137" s="15"/>
      <c r="U137" s="15"/>
      <c r="V137" s="15"/>
      <c r="W137" s="15"/>
      <c r="X137" s="15"/>
      <c r="Y137" s="15"/>
    </row>
    <row r="138" spans="1:25" x14ac:dyDescent="0.3">
      <c r="A138" s="6" t="str">
        <f>IF('A-ÖĞRENCİ LİSTESİ-NOTLAR'!A132&gt;0,'A-ÖĞRENCİ LİSTESİ-NOTLAR'!A132,"")</f>
        <v/>
      </c>
      <c r="B138" s="6" t="str">
        <f>IF('A-ÖĞRENCİ LİSTESİ-NOTLAR'!B132&gt;0,'A-ÖĞRENCİ LİSTESİ-NOTLAR'!B132,"")</f>
        <v/>
      </c>
      <c r="C138" s="15"/>
      <c r="D138" s="6" t="str">
        <f>IF('A-ÖĞRENCİ LİSTESİ-NOTLAR'!D132&gt;0,'A-ÖĞRENCİ LİSTESİ-NOTLAR'!D132,"0")</f>
        <v>0</v>
      </c>
      <c r="E138" s="6" t="str">
        <f>IF('A-ÖĞRENCİ LİSTESİ-NOTLAR'!F132&gt;0,'A-ÖĞRENCİ LİSTESİ-NOTLAR'!F132,"0")</f>
        <v>0</v>
      </c>
      <c r="F138" s="6" t="str">
        <f>IF('A-ÖĞRENCİ LİSTESİ-NOTLAR'!H132&gt;0,'A-ÖĞRENCİ LİSTESİ-NOTLAR'!H132,"0")</f>
        <v>0</v>
      </c>
      <c r="G138" s="6" t="str">
        <f>IF('A-ÖĞRENCİ LİSTESİ-NOTLAR'!J132&gt;0,'A-ÖĞRENCİ LİSTESİ-NOTLAR'!J132,"0")</f>
        <v>0</v>
      </c>
      <c r="H138" s="6">
        <f t="shared" si="5"/>
        <v>0</v>
      </c>
      <c r="I138" s="6" t="str">
        <f>IF('A-ÖĞRENCİ LİSTESİ-NOTLAR'!L132="","",'A-ÖĞRENCİ LİSTESİ-NOTLAR'!L132)</f>
        <v/>
      </c>
      <c r="J138" s="19" t="str">
        <f t="shared" si="4"/>
        <v/>
      </c>
      <c r="K138" s="15"/>
      <c r="L138" s="15"/>
      <c r="M138" s="15"/>
      <c r="N138" s="15"/>
      <c r="O138" s="15"/>
      <c r="P138" s="15"/>
      <c r="Q138" s="15"/>
      <c r="R138" s="15"/>
      <c r="S138" s="15"/>
      <c r="T138" s="15"/>
      <c r="U138" s="15"/>
      <c r="V138" s="15"/>
      <c r="W138" s="15"/>
      <c r="X138" s="15"/>
      <c r="Y138" s="15"/>
    </row>
    <row r="139" spans="1:25" x14ac:dyDescent="0.3">
      <c r="A139" s="6" t="str">
        <f>IF('A-ÖĞRENCİ LİSTESİ-NOTLAR'!A133&gt;0,'A-ÖĞRENCİ LİSTESİ-NOTLAR'!A133,"")</f>
        <v/>
      </c>
      <c r="B139" s="6" t="str">
        <f>IF('A-ÖĞRENCİ LİSTESİ-NOTLAR'!B133&gt;0,'A-ÖĞRENCİ LİSTESİ-NOTLAR'!B133,"")</f>
        <v/>
      </c>
      <c r="C139" s="15"/>
      <c r="D139" s="6" t="str">
        <f>IF('A-ÖĞRENCİ LİSTESİ-NOTLAR'!D133&gt;0,'A-ÖĞRENCİ LİSTESİ-NOTLAR'!D133,"0")</f>
        <v>0</v>
      </c>
      <c r="E139" s="6" t="str">
        <f>IF('A-ÖĞRENCİ LİSTESİ-NOTLAR'!F133&gt;0,'A-ÖĞRENCİ LİSTESİ-NOTLAR'!F133,"0")</f>
        <v>0</v>
      </c>
      <c r="F139" s="6" t="str">
        <f>IF('A-ÖĞRENCİ LİSTESİ-NOTLAR'!H133&gt;0,'A-ÖĞRENCİ LİSTESİ-NOTLAR'!H133,"0")</f>
        <v>0</v>
      </c>
      <c r="G139" s="6" t="str">
        <f>IF('A-ÖĞRENCİ LİSTESİ-NOTLAR'!J133&gt;0,'A-ÖĞRENCİ LİSTESİ-NOTLAR'!J133,"0")</f>
        <v>0</v>
      </c>
      <c r="H139" s="6">
        <f t="shared" si="5"/>
        <v>0</v>
      </c>
      <c r="I139" s="6" t="str">
        <f>IF('A-ÖĞRENCİ LİSTESİ-NOTLAR'!L133="","",'A-ÖĞRENCİ LİSTESİ-NOTLAR'!L133)</f>
        <v/>
      </c>
      <c r="J139" s="19" t="str">
        <f t="shared" ref="J139:J202" si="6">B139</f>
        <v/>
      </c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15"/>
      <c r="V139" s="15"/>
      <c r="W139" s="15"/>
      <c r="X139" s="15"/>
      <c r="Y139" s="15"/>
    </row>
    <row r="140" spans="1:25" x14ac:dyDescent="0.3">
      <c r="A140" s="6" t="str">
        <f>IF('A-ÖĞRENCİ LİSTESİ-NOTLAR'!A134&gt;0,'A-ÖĞRENCİ LİSTESİ-NOTLAR'!A134,"")</f>
        <v/>
      </c>
      <c r="B140" s="6" t="str">
        <f>IF('A-ÖĞRENCİ LİSTESİ-NOTLAR'!B134&gt;0,'A-ÖĞRENCİ LİSTESİ-NOTLAR'!B134,"")</f>
        <v/>
      </c>
      <c r="C140" s="15"/>
      <c r="D140" s="6" t="str">
        <f>IF('A-ÖĞRENCİ LİSTESİ-NOTLAR'!D134&gt;0,'A-ÖĞRENCİ LİSTESİ-NOTLAR'!D134,"0")</f>
        <v>0</v>
      </c>
      <c r="E140" s="6" t="str">
        <f>IF('A-ÖĞRENCİ LİSTESİ-NOTLAR'!F134&gt;0,'A-ÖĞRENCİ LİSTESİ-NOTLAR'!F134,"0")</f>
        <v>0</v>
      </c>
      <c r="F140" s="6" t="str">
        <f>IF('A-ÖĞRENCİ LİSTESİ-NOTLAR'!H134&gt;0,'A-ÖĞRENCİ LİSTESİ-NOTLAR'!H134,"0")</f>
        <v>0</v>
      </c>
      <c r="G140" s="6" t="str">
        <f>IF('A-ÖĞRENCİ LİSTESİ-NOTLAR'!J134&gt;0,'A-ÖĞRENCİ LİSTESİ-NOTLAR'!J134,"0")</f>
        <v>0</v>
      </c>
      <c r="H140" s="6">
        <f t="shared" si="5"/>
        <v>0</v>
      </c>
      <c r="I140" s="6" t="str">
        <f>IF('A-ÖĞRENCİ LİSTESİ-NOTLAR'!L134="","",'A-ÖĞRENCİ LİSTESİ-NOTLAR'!L134)</f>
        <v/>
      </c>
      <c r="J140" s="19" t="str">
        <f t="shared" si="6"/>
        <v/>
      </c>
      <c r="K140" s="15"/>
      <c r="L140" s="15"/>
      <c r="M140" s="15"/>
      <c r="N140" s="15"/>
      <c r="O140" s="15"/>
      <c r="P140" s="15"/>
      <c r="Q140" s="15"/>
      <c r="R140" s="15"/>
      <c r="S140" s="15"/>
      <c r="T140" s="15"/>
      <c r="U140" s="15"/>
      <c r="V140" s="15"/>
      <c r="W140" s="15"/>
      <c r="X140" s="15"/>
      <c r="Y140" s="15"/>
    </row>
    <row r="141" spans="1:25" x14ac:dyDescent="0.3">
      <c r="A141" s="6" t="str">
        <f>IF('A-ÖĞRENCİ LİSTESİ-NOTLAR'!A135&gt;0,'A-ÖĞRENCİ LİSTESİ-NOTLAR'!A135,"")</f>
        <v/>
      </c>
      <c r="B141" s="6" t="str">
        <f>IF('A-ÖĞRENCİ LİSTESİ-NOTLAR'!B135&gt;0,'A-ÖĞRENCİ LİSTESİ-NOTLAR'!B135,"")</f>
        <v/>
      </c>
      <c r="C141" s="15"/>
      <c r="D141" s="6" t="str">
        <f>IF('A-ÖĞRENCİ LİSTESİ-NOTLAR'!D135&gt;0,'A-ÖĞRENCİ LİSTESİ-NOTLAR'!D135,"0")</f>
        <v>0</v>
      </c>
      <c r="E141" s="6" t="str">
        <f>IF('A-ÖĞRENCİ LİSTESİ-NOTLAR'!F135&gt;0,'A-ÖĞRENCİ LİSTESİ-NOTLAR'!F135,"0")</f>
        <v>0</v>
      </c>
      <c r="F141" s="6" t="str">
        <f>IF('A-ÖĞRENCİ LİSTESİ-NOTLAR'!H135&gt;0,'A-ÖĞRENCİ LİSTESİ-NOTLAR'!H135,"0")</f>
        <v>0</v>
      </c>
      <c r="G141" s="6" t="str">
        <f>IF('A-ÖĞRENCİ LİSTESİ-NOTLAR'!J135&gt;0,'A-ÖĞRENCİ LİSTESİ-NOTLAR'!J135,"0")</f>
        <v>0</v>
      </c>
      <c r="H141" s="6">
        <f t="shared" ref="H141:H204" si="7">IF(D141="","",(ROUND((D141*$E$4/100+E141*$E$5/100+F141*$E$6/100+G141*$E$7/100),0)))</f>
        <v>0</v>
      </c>
      <c r="I141" s="6" t="str">
        <f>IF('A-ÖĞRENCİ LİSTESİ-NOTLAR'!L135="","",'A-ÖĞRENCİ LİSTESİ-NOTLAR'!L135)</f>
        <v/>
      </c>
      <c r="J141" s="19" t="str">
        <f t="shared" si="6"/>
        <v/>
      </c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5"/>
    </row>
    <row r="142" spans="1:25" x14ac:dyDescent="0.3">
      <c r="A142" s="6" t="str">
        <f>IF('A-ÖĞRENCİ LİSTESİ-NOTLAR'!A136&gt;0,'A-ÖĞRENCİ LİSTESİ-NOTLAR'!A136,"")</f>
        <v/>
      </c>
      <c r="B142" s="6" t="str">
        <f>IF('A-ÖĞRENCİ LİSTESİ-NOTLAR'!B136&gt;0,'A-ÖĞRENCİ LİSTESİ-NOTLAR'!B136,"")</f>
        <v/>
      </c>
      <c r="C142" s="15"/>
      <c r="D142" s="6" t="str">
        <f>IF('A-ÖĞRENCİ LİSTESİ-NOTLAR'!D136&gt;0,'A-ÖĞRENCİ LİSTESİ-NOTLAR'!D136,"0")</f>
        <v>0</v>
      </c>
      <c r="E142" s="6" t="str">
        <f>IF('A-ÖĞRENCİ LİSTESİ-NOTLAR'!F136&gt;0,'A-ÖĞRENCİ LİSTESİ-NOTLAR'!F136,"0")</f>
        <v>0</v>
      </c>
      <c r="F142" s="6" t="str">
        <f>IF('A-ÖĞRENCİ LİSTESİ-NOTLAR'!H136&gt;0,'A-ÖĞRENCİ LİSTESİ-NOTLAR'!H136,"0")</f>
        <v>0</v>
      </c>
      <c r="G142" s="6" t="str">
        <f>IF('A-ÖĞRENCİ LİSTESİ-NOTLAR'!J136&gt;0,'A-ÖĞRENCİ LİSTESİ-NOTLAR'!J136,"0")</f>
        <v>0</v>
      </c>
      <c r="H142" s="6">
        <f t="shared" si="7"/>
        <v>0</v>
      </c>
      <c r="I142" s="6" t="str">
        <f>IF('A-ÖĞRENCİ LİSTESİ-NOTLAR'!L136="","",'A-ÖĞRENCİ LİSTESİ-NOTLAR'!L136)</f>
        <v/>
      </c>
      <c r="J142" s="19" t="str">
        <f t="shared" si="6"/>
        <v/>
      </c>
      <c r="K142" s="15"/>
      <c r="L142" s="15"/>
      <c r="M142" s="15"/>
      <c r="N142" s="15"/>
      <c r="O142" s="15"/>
      <c r="P142" s="15"/>
      <c r="Q142" s="15"/>
      <c r="R142" s="15"/>
      <c r="S142" s="15"/>
      <c r="T142" s="15"/>
      <c r="U142" s="15"/>
      <c r="V142" s="15"/>
      <c r="W142" s="15"/>
      <c r="X142" s="15"/>
      <c r="Y142" s="15"/>
    </row>
    <row r="143" spans="1:25" x14ac:dyDescent="0.3">
      <c r="A143" s="6" t="str">
        <f>IF('A-ÖĞRENCİ LİSTESİ-NOTLAR'!A137&gt;0,'A-ÖĞRENCİ LİSTESİ-NOTLAR'!A137,"")</f>
        <v/>
      </c>
      <c r="B143" s="6" t="str">
        <f>IF('A-ÖĞRENCİ LİSTESİ-NOTLAR'!B137&gt;0,'A-ÖĞRENCİ LİSTESİ-NOTLAR'!B137,"")</f>
        <v/>
      </c>
      <c r="C143" s="15"/>
      <c r="D143" s="6" t="str">
        <f>IF('A-ÖĞRENCİ LİSTESİ-NOTLAR'!D137&gt;0,'A-ÖĞRENCİ LİSTESİ-NOTLAR'!D137,"0")</f>
        <v>0</v>
      </c>
      <c r="E143" s="6" t="str">
        <f>IF('A-ÖĞRENCİ LİSTESİ-NOTLAR'!F137&gt;0,'A-ÖĞRENCİ LİSTESİ-NOTLAR'!F137,"0")</f>
        <v>0</v>
      </c>
      <c r="F143" s="6" t="str">
        <f>IF('A-ÖĞRENCİ LİSTESİ-NOTLAR'!H137&gt;0,'A-ÖĞRENCİ LİSTESİ-NOTLAR'!H137,"0")</f>
        <v>0</v>
      </c>
      <c r="G143" s="6" t="str">
        <f>IF('A-ÖĞRENCİ LİSTESİ-NOTLAR'!J137&gt;0,'A-ÖĞRENCİ LİSTESİ-NOTLAR'!J137,"0")</f>
        <v>0</v>
      </c>
      <c r="H143" s="6">
        <f t="shared" si="7"/>
        <v>0</v>
      </c>
      <c r="I143" s="6" t="str">
        <f>IF('A-ÖĞRENCİ LİSTESİ-NOTLAR'!L137="","",'A-ÖĞRENCİ LİSTESİ-NOTLAR'!L137)</f>
        <v/>
      </c>
      <c r="J143" s="19" t="str">
        <f t="shared" si="6"/>
        <v/>
      </c>
      <c r="K143" s="15"/>
      <c r="L143" s="15"/>
      <c r="M143" s="15"/>
      <c r="N143" s="15"/>
      <c r="O143" s="15"/>
      <c r="P143" s="15"/>
      <c r="Q143" s="15"/>
      <c r="R143" s="15"/>
      <c r="S143" s="15"/>
      <c r="T143" s="15"/>
      <c r="U143" s="15"/>
      <c r="V143" s="15"/>
      <c r="W143" s="15"/>
      <c r="X143" s="15"/>
      <c r="Y143" s="15"/>
    </row>
    <row r="144" spans="1:25" x14ac:dyDescent="0.3">
      <c r="A144" s="6" t="str">
        <f>IF('A-ÖĞRENCİ LİSTESİ-NOTLAR'!A138&gt;0,'A-ÖĞRENCİ LİSTESİ-NOTLAR'!A138,"")</f>
        <v/>
      </c>
      <c r="B144" s="6" t="str">
        <f>IF('A-ÖĞRENCİ LİSTESİ-NOTLAR'!B138&gt;0,'A-ÖĞRENCİ LİSTESİ-NOTLAR'!B138,"")</f>
        <v/>
      </c>
      <c r="C144" s="15"/>
      <c r="D144" s="6" t="str">
        <f>IF('A-ÖĞRENCİ LİSTESİ-NOTLAR'!D138&gt;0,'A-ÖĞRENCİ LİSTESİ-NOTLAR'!D138,"0")</f>
        <v>0</v>
      </c>
      <c r="E144" s="6" t="str">
        <f>IF('A-ÖĞRENCİ LİSTESİ-NOTLAR'!F138&gt;0,'A-ÖĞRENCİ LİSTESİ-NOTLAR'!F138,"0")</f>
        <v>0</v>
      </c>
      <c r="F144" s="6" t="str">
        <f>IF('A-ÖĞRENCİ LİSTESİ-NOTLAR'!H138&gt;0,'A-ÖĞRENCİ LİSTESİ-NOTLAR'!H138,"0")</f>
        <v>0</v>
      </c>
      <c r="G144" s="6" t="str">
        <f>IF('A-ÖĞRENCİ LİSTESİ-NOTLAR'!J138&gt;0,'A-ÖĞRENCİ LİSTESİ-NOTLAR'!J138,"0")</f>
        <v>0</v>
      </c>
      <c r="H144" s="6">
        <f t="shared" si="7"/>
        <v>0</v>
      </c>
      <c r="I144" s="6" t="str">
        <f>IF('A-ÖĞRENCİ LİSTESİ-NOTLAR'!L138="","",'A-ÖĞRENCİ LİSTESİ-NOTLAR'!L138)</f>
        <v/>
      </c>
      <c r="J144" s="19" t="str">
        <f t="shared" si="6"/>
        <v/>
      </c>
      <c r="K144" s="15"/>
      <c r="L144" s="15"/>
      <c r="M144" s="15"/>
      <c r="N144" s="15"/>
      <c r="O144" s="15"/>
      <c r="P144" s="15"/>
      <c r="Q144" s="15"/>
      <c r="R144" s="15"/>
      <c r="S144" s="15"/>
      <c r="T144" s="15"/>
      <c r="U144" s="15"/>
      <c r="V144" s="15"/>
      <c r="W144" s="15"/>
      <c r="X144" s="15"/>
      <c r="Y144" s="15"/>
    </row>
    <row r="145" spans="1:25" x14ac:dyDescent="0.3">
      <c r="A145" s="6" t="str">
        <f>IF('A-ÖĞRENCİ LİSTESİ-NOTLAR'!A139&gt;0,'A-ÖĞRENCİ LİSTESİ-NOTLAR'!A139,"")</f>
        <v/>
      </c>
      <c r="B145" s="6" t="str">
        <f>IF('A-ÖĞRENCİ LİSTESİ-NOTLAR'!B139&gt;0,'A-ÖĞRENCİ LİSTESİ-NOTLAR'!B139,"")</f>
        <v/>
      </c>
      <c r="C145" s="15"/>
      <c r="D145" s="6" t="str">
        <f>IF('A-ÖĞRENCİ LİSTESİ-NOTLAR'!D139&gt;0,'A-ÖĞRENCİ LİSTESİ-NOTLAR'!D139,"0")</f>
        <v>0</v>
      </c>
      <c r="E145" s="6" t="str">
        <f>IF('A-ÖĞRENCİ LİSTESİ-NOTLAR'!F139&gt;0,'A-ÖĞRENCİ LİSTESİ-NOTLAR'!F139,"0")</f>
        <v>0</v>
      </c>
      <c r="F145" s="6" t="str">
        <f>IF('A-ÖĞRENCİ LİSTESİ-NOTLAR'!H139&gt;0,'A-ÖĞRENCİ LİSTESİ-NOTLAR'!H139,"0")</f>
        <v>0</v>
      </c>
      <c r="G145" s="6" t="str">
        <f>IF('A-ÖĞRENCİ LİSTESİ-NOTLAR'!J139&gt;0,'A-ÖĞRENCİ LİSTESİ-NOTLAR'!J139,"0")</f>
        <v>0</v>
      </c>
      <c r="H145" s="6">
        <f t="shared" si="7"/>
        <v>0</v>
      </c>
      <c r="I145" s="6" t="str">
        <f>IF('A-ÖĞRENCİ LİSTESİ-NOTLAR'!L139="","",'A-ÖĞRENCİ LİSTESİ-NOTLAR'!L139)</f>
        <v/>
      </c>
      <c r="J145" s="19" t="str">
        <f t="shared" si="6"/>
        <v/>
      </c>
      <c r="K145" s="15"/>
      <c r="L145" s="15"/>
      <c r="M145" s="15"/>
      <c r="N145" s="15"/>
      <c r="O145" s="15"/>
      <c r="P145" s="15"/>
      <c r="Q145" s="15"/>
      <c r="R145" s="15"/>
      <c r="S145" s="15"/>
      <c r="T145" s="15"/>
      <c r="U145" s="15"/>
      <c r="V145" s="15"/>
      <c r="W145" s="15"/>
      <c r="X145" s="15"/>
      <c r="Y145" s="15"/>
    </row>
    <row r="146" spans="1:25" x14ac:dyDescent="0.3">
      <c r="A146" s="6" t="str">
        <f>IF('A-ÖĞRENCİ LİSTESİ-NOTLAR'!A140&gt;0,'A-ÖĞRENCİ LİSTESİ-NOTLAR'!A140,"")</f>
        <v/>
      </c>
      <c r="B146" s="6" t="str">
        <f>IF('A-ÖĞRENCİ LİSTESİ-NOTLAR'!B140&gt;0,'A-ÖĞRENCİ LİSTESİ-NOTLAR'!B140,"")</f>
        <v/>
      </c>
      <c r="C146" s="15"/>
      <c r="D146" s="6" t="str">
        <f>IF('A-ÖĞRENCİ LİSTESİ-NOTLAR'!D140&gt;0,'A-ÖĞRENCİ LİSTESİ-NOTLAR'!D140,"0")</f>
        <v>0</v>
      </c>
      <c r="E146" s="6" t="str">
        <f>IF('A-ÖĞRENCİ LİSTESİ-NOTLAR'!F140&gt;0,'A-ÖĞRENCİ LİSTESİ-NOTLAR'!F140,"0")</f>
        <v>0</v>
      </c>
      <c r="F146" s="6" t="str">
        <f>IF('A-ÖĞRENCİ LİSTESİ-NOTLAR'!H140&gt;0,'A-ÖĞRENCİ LİSTESİ-NOTLAR'!H140,"0")</f>
        <v>0</v>
      </c>
      <c r="G146" s="6" t="str">
        <f>IF('A-ÖĞRENCİ LİSTESİ-NOTLAR'!J140&gt;0,'A-ÖĞRENCİ LİSTESİ-NOTLAR'!J140,"0")</f>
        <v>0</v>
      </c>
      <c r="H146" s="6">
        <f t="shared" si="7"/>
        <v>0</v>
      </c>
      <c r="I146" s="6" t="str">
        <f>IF('A-ÖĞRENCİ LİSTESİ-NOTLAR'!L140="","",'A-ÖĞRENCİ LİSTESİ-NOTLAR'!L140)</f>
        <v/>
      </c>
      <c r="J146" s="19" t="str">
        <f t="shared" si="6"/>
        <v/>
      </c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U146" s="15"/>
      <c r="V146" s="15"/>
      <c r="W146" s="15"/>
      <c r="X146" s="15"/>
      <c r="Y146" s="15"/>
    </row>
    <row r="147" spans="1:25" x14ac:dyDescent="0.3">
      <c r="A147" s="6" t="str">
        <f>IF('A-ÖĞRENCİ LİSTESİ-NOTLAR'!A141&gt;0,'A-ÖĞRENCİ LİSTESİ-NOTLAR'!A141,"")</f>
        <v/>
      </c>
      <c r="B147" s="6" t="str">
        <f>IF('A-ÖĞRENCİ LİSTESİ-NOTLAR'!B141&gt;0,'A-ÖĞRENCİ LİSTESİ-NOTLAR'!B141,"")</f>
        <v/>
      </c>
      <c r="C147" s="15"/>
      <c r="D147" s="6" t="str">
        <f>IF('A-ÖĞRENCİ LİSTESİ-NOTLAR'!D141&gt;0,'A-ÖĞRENCİ LİSTESİ-NOTLAR'!D141,"0")</f>
        <v>0</v>
      </c>
      <c r="E147" s="6" t="str">
        <f>IF('A-ÖĞRENCİ LİSTESİ-NOTLAR'!F141&gt;0,'A-ÖĞRENCİ LİSTESİ-NOTLAR'!F141,"0")</f>
        <v>0</v>
      </c>
      <c r="F147" s="6" t="str">
        <f>IF('A-ÖĞRENCİ LİSTESİ-NOTLAR'!H141&gt;0,'A-ÖĞRENCİ LİSTESİ-NOTLAR'!H141,"0")</f>
        <v>0</v>
      </c>
      <c r="G147" s="6" t="str">
        <f>IF('A-ÖĞRENCİ LİSTESİ-NOTLAR'!J141&gt;0,'A-ÖĞRENCİ LİSTESİ-NOTLAR'!J141,"0")</f>
        <v>0</v>
      </c>
      <c r="H147" s="6">
        <f t="shared" si="7"/>
        <v>0</v>
      </c>
      <c r="I147" s="6" t="str">
        <f>IF('A-ÖĞRENCİ LİSTESİ-NOTLAR'!L141="","",'A-ÖĞRENCİ LİSTESİ-NOTLAR'!L141)</f>
        <v/>
      </c>
      <c r="J147" s="19" t="str">
        <f t="shared" si="6"/>
        <v/>
      </c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U147" s="15"/>
      <c r="V147" s="15"/>
      <c r="W147" s="15"/>
      <c r="X147" s="15"/>
      <c r="Y147" s="15"/>
    </row>
    <row r="148" spans="1:25" x14ac:dyDescent="0.3">
      <c r="A148" s="6" t="str">
        <f>IF('A-ÖĞRENCİ LİSTESİ-NOTLAR'!A142&gt;0,'A-ÖĞRENCİ LİSTESİ-NOTLAR'!A142,"")</f>
        <v/>
      </c>
      <c r="B148" s="6" t="str">
        <f>IF('A-ÖĞRENCİ LİSTESİ-NOTLAR'!B142&gt;0,'A-ÖĞRENCİ LİSTESİ-NOTLAR'!B142,"")</f>
        <v/>
      </c>
      <c r="C148" s="15"/>
      <c r="D148" s="6" t="str">
        <f>IF('A-ÖĞRENCİ LİSTESİ-NOTLAR'!D142&gt;0,'A-ÖĞRENCİ LİSTESİ-NOTLAR'!D142,"0")</f>
        <v>0</v>
      </c>
      <c r="E148" s="6" t="str">
        <f>IF('A-ÖĞRENCİ LİSTESİ-NOTLAR'!F142&gt;0,'A-ÖĞRENCİ LİSTESİ-NOTLAR'!F142,"0")</f>
        <v>0</v>
      </c>
      <c r="F148" s="6" t="str">
        <f>IF('A-ÖĞRENCİ LİSTESİ-NOTLAR'!H142&gt;0,'A-ÖĞRENCİ LİSTESİ-NOTLAR'!H142,"0")</f>
        <v>0</v>
      </c>
      <c r="G148" s="6" t="str">
        <f>IF('A-ÖĞRENCİ LİSTESİ-NOTLAR'!J142&gt;0,'A-ÖĞRENCİ LİSTESİ-NOTLAR'!J142,"0")</f>
        <v>0</v>
      </c>
      <c r="H148" s="6">
        <f t="shared" si="7"/>
        <v>0</v>
      </c>
      <c r="I148" s="6" t="str">
        <f>IF('A-ÖĞRENCİ LİSTESİ-NOTLAR'!L142="","",'A-ÖĞRENCİ LİSTESİ-NOTLAR'!L142)</f>
        <v/>
      </c>
      <c r="J148" s="19" t="str">
        <f t="shared" si="6"/>
        <v/>
      </c>
      <c r="K148" s="15"/>
      <c r="L148" s="15"/>
      <c r="M148" s="15"/>
      <c r="N148" s="15"/>
      <c r="O148" s="15"/>
      <c r="P148" s="15"/>
      <c r="Q148" s="15"/>
      <c r="R148" s="15"/>
      <c r="S148" s="15"/>
      <c r="T148" s="15"/>
      <c r="U148" s="15"/>
      <c r="V148" s="15"/>
      <c r="W148" s="15"/>
      <c r="X148" s="15"/>
      <c r="Y148" s="15"/>
    </row>
    <row r="149" spans="1:25" x14ac:dyDescent="0.3">
      <c r="A149" s="6" t="str">
        <f>IF('A-ÖĞRENCİ LİSTESİ-NOTLAR'!A143&gt;0,'A-ÖĞRENCİ LİSTESİ-NOTLAR'!A143,"")</f>
        <v/>
      </c>
      <c r="B149" s="6" t="str">
        <f>IF('A-ÖĞRENCİ LİSTESİ-NOTLAR'!B143&gt;0,'A-ÖĞRENCİ LİSTESİ-NOTLAR'!B143,"")</f>
        <v/>
      </c>
      <c r="C149" s="15"/>
      <c r="D149" s="6" t="str">
        <f>IF('A-ÖĞRENCİ LİSTESİ-NOTLAR'!D143&gt;0,'A-ÖĞRENCİ LİSTESİ-NOTLAR'!D143,"0")</f>
        <v>0</v>
      </c>
      <c r="E149" s="6" t="str">
        <f>IF('A-ÖĞRENCİ LİSTESİ-NOTLAR'!F143&gt;0,'A-ÖĞRENCİ LİSTESİ-NOTLAR'!F143,"0")</f>
        <v>0</v>
      </c>
      <c r="F149" s="6" t="str">
        <f>IF('A-ÖĞRENCİ LİSTESİ-NOTLAR'!H143&gt;0,'A-ÖĞRENCİ LİSTESİ-NOTLAR'!H143,"0")</f>
        <v>0</v>
      </c>
      <c r="G149" s="6" t="str">
        <f>IF('A-ÖĞRENCİ LİSTESİ-NOTLAR'!J143&gt;0,'A-ÖĞRENCİ LİSTESİ-NOTLAR'!J143,"0")</f>
        <v>0</v>
      </c>
      <c r="H149" s="6">
        <f t="shared" si="7"/>
        <v>0</v>
      </c>
      <c r="I149" s="6" t="str">
        <f>IF('A-ÖĞRENCİ LİSTESİ-NOTLAR'!L143="","",'A-ÖĞRENCİ LİSTESİ-NOTLAR'!L143)</f>
        <v/>
      </c>
      <c r="J149" s="19" t="str">
        <f t="shared" si="6"/>
        <v/>
      </c>
      <c r="K149" s="15"/>
      <c r="L149" s="15"/>
      <c r="M149" s="15"/>
      <c r="N149" s="15"/>
      <c r="O149" s="15"/>
      <c r="P149" s="15"/>
      <c r="Q149" s="15"/>
      <c r="R149" s="15"/>
      <c r="S149" s="15"/>
      <c r="T149" s="15"/>
      <c r="U149" s="15"/>
      <c r="V149" s="15"/>
      <c r="W149" s="15"/>
      <c r="X149" s="15"/>
      <c r="Y149" s="15"/>
    </row>
    <row r="150" spans="1:25" x14ac:dyDescent="0.3">
      <c r="A150" s="6" t="str">
        <f>IF('A-ÖĞRENCİ LİSTESİ-NOTLAR'!A144&gt;0,'A-ÖĞRENCİ LİSTESİ-NOTLAR'!A144,"")</f>
        <v/>
      </c>
      <c r="B150" s="6" t="str">
        <f>IF('A-ÖĞRENCİ LİSTESİ-NOTLAR'!B144&gt;0,'A-ÖĞRENCİ LİSTESİ-NOTLAR'!B144,"")</f>
        <v/>
      </c>
      <c r="C150" s="15"/>
      <c r="D150" s="6" t="str">
        <f>IF('A-ÖĞRENCİ LİSTESİ-NOTLAR'!D144&gt;0,'A-ÖĞRENCİ LİSTESİ-NOTLAR'!D144,"0")</f>
        <v>0</v>
      </c>
      <c r="E150" s="6" t="str">
        <f>IF('A-ÖĞRENCİ LİSTESİ-NOTLAR'!F144&gt;0,'A-ÖĞRENCİ LİSTESİ-NOTLAR'!F144,"0")</f>
        <v>0</v>
      </c>
      <c r="F150" s="6" t="str">
        <f>IF('A-ÖĞRENCİ LİSTESİ-NOTLAR'!H144&gt;0,'A-ÖĞRENCİ LİSTESİ-NOTLAR'!H144,"0")</f>
        <v>0</v>
      </c>
      <c r="G150" s="6" t="str">
        <f>IF('A-ÖĞRENCİ LİSTESİ-NOTLAR'!J144&gt;0,'A-ÖĞRENCİ LİSTESİ-NOTLAR'!J144,"0")</f>
        <v>0</v>
      </c>
      <c r="H150" s="6">
        <f t="shared" si="7"/>
        <v>0</v>
      </c>
      <c r="I150" s="6" t="str">
        <f>IF('A-ÖĞRENCİ LİSTESİ-NOTLAR'!L144="","",'A-ÖĞRENCİ LİSTESİ-NOTLAR'!L144)</f>
        <v/>
      </c>
      <c r="J150" s="19" t="str">
        <f t="shared" si="6"/>
        <v/>
      </c>
      <c r="K150" s="15"/>
      <c r="L150" s="15"/>
      <c r="M150" s="15"/>
      <c r="N150" s="15"/>
      <c r="O150" s="15"/>
      <c r="P150" s="15"/>
      <c r="Q150" s="15"/>
      <c r="R150" s="15"/>
      <c r="S150" s="15"/>
      <c r="T150" s="15"/>
      <c r="U150" s="15"/>
      <c r="V150" s="15"/>
      <c r="W150" s="15"/>
      <c r="X150" s="15"/>
      <c r="Y150" s="15"/>
    </row>
    <row r="151" spans="1:25" x14ac:dyDescent="0.3">
      <c r="A151" s="6" t="str">
        <f>IF('A-ÖĞRENCİ LİSTESİ-NOTLAR'!A145&gt;0,'A-ÖĞRENCİ LİSTESİ-NOTLAR'!A145,"")</f>
        <v/>
      </c>
      <c r="B151" s="6" t="str">
        <f>IF('A-ÖĞRENCİ LİSTESİ-NOTLAR'!B145&gt;0,'A-ÖĞRENCİ LİSTESİ-NOTLAR'!B145,"")</f>
        <v/>
      </c>
      <c r="C151" s="15"/>
      <c r="D151" s="6" t="str">
        <f>IF('A-ÖĞRENCİ LİSTESİ-NOTLAR'!D145&gt;0,'A-ÖĞRENCİ LİSTESİ-NOTLAR'!D145,"0")</f>
        <v>0</v>
      </c>
      <c r="E151" s="6" t="str">
        <f>IF('A-ÖĞRENCİ LİSTESİ-NOTLAR'!F145&gt;0,'A-ÖĞRENCİ LİSTESİ-NOTLAR'!F145,"0")</f>
        <v>0</v>
      </c>
      <c r="F151" s="6" t="str">
        <f>IF('A-ÖĞRENCİ LİSTESİ-NOTLAR'!H145&gt;0,'A-ÖĞRENCİ LİSTESİ-NOTLAR'!H145,"0")</f>
        <v>0</v>
      </c>
      <c r="G151" s="6" t="str">
        <f>IF('A-ÖĞRENCİ LİSTESİ-NOTLAR'!J145&gt;0,'A-ÖĞRENCİ LİSTESİ-NOTLAR'!J145,"0")</f>
        <v>0</v>
      </c>
      <c r="H151" s="6">
        <f t="shared" si="7"/>
        <v>0</v>
      </c>
      <c r="I151" s="6" t="str">
        <f>IF('A-ÖĞRENCİ LİSTESİ-NOTLAR'!L145="","",'A-ÖĞRENCİ LİSTESİ-NOTLAR'!L145)</f>
        <v/>
      </c>
      <c r="J151" s="19" t="str">
        <f t="shared" si="6"/>
        <v/>
      </c>
      <c r="K151" s="15"/>
      <c r="L151" s="15"/>
      <c r="M151" s="15"/>
      <c r="N151" s="15"/>
      <c r="O151" s="15"/>
      <c r="P151" s="15"/>
      <c r="Q151" s="15"/>
      <c r="R151" s="15"/>
      <c r="S151" s="15"/>
      <c r="T151" s="15"/>
      <c r="U151" s="15"/>
      <c r="V151" s="15"/>
      <c r="W151" s="15"/>
      <c r="X151" s="15"/>
      <c r="Y151" s="15"/>
    </row>
    <row r="152" spans="1:25" x14ac:dyDescent="0.3">
      <c r="A152" s="6" t="str">
        <f>IF('A-ÖĞRENCİ LİSTESİ-NOTLAR'!A146&gt;0,'A-ÖĞRENCİ LİSTESİ-NOTLAR'!A146,"")</f>
        <v/>
      </c>
      <c r="B152" s="6" t="str">
        <f>IF('A-ÖĞRENCİ LİSTESİ-NOTLAR'!B146&gt;0,'A-ÖĞRENCİ LİSTESİ-NOTLAR'!B146,"")</f>
        <v/>
      </c>
      <c r="C152" s="15"/>
      <c r="D152" s="6" t="str">
        <f>IF('A-ÖĞRENCİ LİSTESİ-NOTLAR'!D146&gt;0,'A-ÖĞRENCİ LİSTESİ-NOTLAR'!D146,"0")</f>
        <v>0</v>
      </c>
      <c r="E152" s="6" t="str">
        <f>IF('A-ÖĞRENCİ LİSTESİ-NOTLAR'!F146&gt;0,'A-ÖĞRENCİ LİSTESİ-NOTLAR'!F146,"0")</f>
        <v>0</v>
      </c>
      <c r="F152" s="6" t="str">
        <f>IF('A-ÖĞRENCİ LİSTESİ-NOTLAR'!H146&gt;0,'A-ÖĞRENCİ LİSTESİ-NOTLAR'!H146,"0")</f>
        <v>0</v>
      </c>
      <c r="G152" s="6" t="str">
        <f>IF('A-ÖĞRENCİ LİSTESİ-NOTLAR'!J146&gt;0,'A-ÖĞRENCİ LİSTESİ-NOTLAR'!J146,"0")</f>
        <v>0</v>
      </c>
      <c r="H152" s="6">
        <f t="shared" si="7"/>
        <v>0</v>
      </c>
      <c r="I152" s="6" t="str">
        <f>IF('A-ÖĞRENCİ LİSTESİ-NOTLAR'!L146="","",'A-ÖĞRENCİ LİSTESİ-NOTLAR'!L146)</f>
        <v/>
      </c>
      <c r="J152" s="19" t="str">
        <f t="shared" si="6"/>
        <v/>
      </c>
      <c r="K152" s="15"/>
      <c r="L152" s="15"/>
      <c r="M152" s="15"/>
      <c r="N152" s="15"/>
      <c r="O152" s="15"/>
      <c r="P152" s="15"/>
      <c r="Q152" s="15"/>
      <c r="R152" s="15"/>
      <c r="S152" s="15"/>
      <c r="T152" s="15"/>
      <c r="U152" s="15"/>
      <c r="V152" s="15"/>
      <c r="W152" s="15"/>
      <c r="X152" s="15"/>
      <c r="Y152" s="15"/>
    </row>
    <row r="153" spans="1:25" x14ac:dyDescent="0.3">
      <c r="A153" s="6" t="str">
        <f>IF('A-ÖĞRENCİ LİSTESİ-NOTLAR'!A147&gt;0,'A-ÖĞRENCİ LİSTESİ-NOTLAR'!A147,"")</f>
        <v/>
      </c>
      <c r="B153" s="6" t="str">
        <f>IF('A-ÖĞRENCİ LİSTESİ-NOTLAR'!B147&gt;0,'A-ÖĞRENCİ LİSTESİ-NOTLAR'!B147,"")</f>
        <v/>
      </c>
      <c r="C153" s="15"/>
      <c r="D153" s="6" t="str">
        <f>IF('A-ÖĞRENCİ LİSTESİ-NOTLAR'!D147&gt;0,'A-ÖĞRENCİ LİSTESİ-NOTLAR'!D147,"0")</f>
        <v>0</v>
      </c>
      <c r="E153" s="6" t="str">
        <f>IF('A-ÖĞRENCİ LİSTESİ-NOTLAR'!F147&gt;0,'A-ÖĞRENCİ LİSTESİ-NOTLAR'!F147,"0")</f>
        <v>0</v>
      </c>
      <c r="F153" s="6" t="str">
        <f>IF('A-ÖĞRENCİ LİSTESİ-NOTLAR'!H147&gt;0,'A-ÖĞRENCİ LİSTESİ-NOTLAR'!H147,"0")</f>
        <v>0</v>
      </c>
      <c r="G153" s="6" t="str">
        <f>IF('A-ÖĞRENCİ LİSTESİ-NOTLAR'!J147&gt;0,'A-ÖĞRENCİ LİSTESİ-NOTLAR'!J147,"0")</f>
        <v>0</v>
      </c>
      <c r="H153" s="6">
        <f t="shared" si="7"/>
        <v>0</v>
      </c>
      <c r="I153" s="6" t="str">
        <f>IF('A-ÖĞRENCİ LİSTESİ-NOTLAR'!L147="","",'A-ÖĞRENCİ LİSTESİ-NOTLAR'!L147)</f>
        <v/>
      </c>
      <c r="J153" s="19" t="str">
        <f t="shared" si="6"/>
        <v/>
      </c>
      <c r="K153" s="15"/>
      <c r="L153" s="15"/>
      <c r="M153" s="15"/>
      <c r="N153" s="15"/>
      <c r="O153" s="15"/>
      <c r="P153" s="15"/>
      <c r="Q153" s="15"/>
      <c r="R153" s="15"/>
      <c r="S153" s="15"/>
      <c r="T153" s="15"/>
      <c r="U153" s="15"/>
      <c r="V153" s="15"/>
      <c r="W153" s="15"/>
      <c r="X153" s="15"/>
      <c r="Y153" s="15"/>
    </row>
    <row r="154" spans="1:25" x14ac:dyDescent="0.3">
      <c r="A154" s="6" t="str">
        <f>IF('A-ÖĞRENCİ LİSTESİ-NOTLAR'!A148&gt;0,'A-ÖĞRENCİ LİSTESİ-NOTLAR'!A148,"")</f>
        <v/>
      </c>
      <c r="B154" s="6" t="str">
        <f>IF('A-ÖĞRENCİ LİSTESİ-NOTLAR'!B148&gt;0,'A-ÖĞRENCİ LİSTESİ-NOTLAR'!B148,"")</f>
        <v/>
      </c>
      <c r="C154" s="15"/>
      <c r="D154" s="6" t="str">
        <f>IF('A-ÖĞRENCİ LİSTESİ-NOTLAR'!D148&gt;0,'A-ÖĞRENCİ LİSTESİ-NOTLAR'!D148,"0")</f>
        <v>0</v>
      </c>
      <c r="E154" s="6" t="str">
        <f>IF('A-ÖĞRENCİ LİSTESİ-NOTLAR'!F148&gt;0,'A-ÖĞRENCİ LİSTESİ-NOTLAR'!F148,"0")</f>
        <v>0</v>
      </c>
      <c r="F154" s="6" t="str">
        <f>IF('A-ÖĞRENCİ LİSTESİ-NOTLAR'!H148&gt;0,'A-ÖĞRENCİ LİSTESİ-NOTLAR'!H148,"0")</f>
        <v>0</v>
      </c>
      <c r="G154" s="6" t="str">
        <f>IF('A-ÖĞRENCİ LİSTESİ-NOTLAR'!J148&gt;0,'A-ÖĞRENCİ LİSTESİ-NOTLAR'!J148,"0")</f>
        <v>0</v>
      </c>
      <c r="H154" s="6">
        <f t="shared" si="7"/>
        <v>0</v>
      </c>
      <c r="I154" s="6" t="str">
        <f>IF('A-ÖĞRENCİ LİSTESİ-NOTLAR'!L148="","",'A-ÖĞRENCİ LİSTESİ-NOTLAR'!L148)</f>
        <v/>
      </c>
      <c r="J154" s="19" t="str">
        <f t="shared" si="6"/>
        <v/>
      </c>
      <c r="K154" s="15"/>
      <c r="L154" s="15"/>
      <c r="M154" s="15"/>
      <c r="N154" s="15"/>
      <c r="O154" s="15"/>
      <c r="P154" s="15"/>
      <c r="Q154" s="15"/>
      <c r="R154" s="15"/>
      <c r="S154" s="15"/>
      <c r="T154" s="15"/>
      <c r="U154" s="15"/>
      <c r="V154" s="15"/>
      <c r="W154" s="15"/>
      <c r="X154" s="15"/>
      <c r="Y154" s="15"/>
    </row>
    <row r="155" spans="1:25" x14ac:dyDescent="0.3">
      <c r="A155" s="6" t="str">
        <f>IF('A-ÖĞRENCİ LİSTESİ-NOTLAR'!A149&gt;0,'A-ÖĞRENCİ LİSTESİ-NOTLAR'!A149,"")</f>
        <v/>
      </c>
      <c r="B155" s="6" t="str">
        <f>IF('A-ÖĞRENCİ LİSTESİ-NOTLAR'!B149&gt;0,'A-ÖĞRENCİ LİSTESİ-NOTLAR'!B149,"")</f>
        <v/>
      </c>
      <c r="C155" s="15"/>
      <c r="D155" s="6" t="str">
        <f>IF('A-ÖĞRENCİ LİSTESİ-NOTLAR'!D149&gt;0,'A-ÖĞRENCİ LİSTESİ-NOTLAR'!D149,"0")</f>
        <v>0</v>
      </c>
      <c r="E155" s="6" t="str">
        <f>IF('A-ÖĞRENCİ LİSTESİ-NOTLAR'!F149&gt;0,'A-ÖĞRENCİ LİSTESİ-NOTLAR'!F149,"0")</f>
        <v>0</v>
      </c>
      <c r="F155" s="6" t="str">
        <f>IF('A-ÖĞRENCİ LİSTESİ-NOTLAR'!H149&gt;0,'A-ÖĞRENCİ LİSTESİ-NOTLAR'!H149,"0")</f>
        <v>0</v>
      </c>
      <c r="G155" s="6" t="str">
        <f>IF('A-ÖĞRENCİ LİSTESİ-NOTLAR'!J149&gt;0,'A-ÖĞRENCİ LİSTESİ-NOTLAR'!J149,"0")</f>
        <v>0</v>
      </c>
      <c r="H155" s="6">
        <f t="shared" si="7"/>
        <v>0</v>
      </c>
      <c r="I155" s="6" t="str">
        <f>IF('A-ÖĞRENCİ LİSTESİ-NOTLAR'!L149="","",'A-ÖĞRENCİ LİSTESİ-NOTLAR'!L149)</f>
        <v/>
      </c>
      <c r="J155" s="19" t="str">
        <f t="shared" si="6"/>
        <v/>
      </c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U155" s="15"/>
      <c r="V155" s="15"/>
      <c r="W155" s="15"/>
      <c r="X155" s="15"/>
      <c r="Y155" s="15"/>
    </row>
    <row r="156" spans="1:25" x14ac:dyDescent="0.3">
      <c r="A156" s="6" t="str">
        <f>IF('A-ÖĞRENCİ LİSTESİ-NOTLAR'!A150&gt;0,'A-ÖĞRENCİ LİSTESİ-NOTLAR'!A150,"")</f>
        <v/>
      </c>
      <c r="B156" s="6" t="str">
        <f>IF('A-ÖĞRENCİ LİSTESİ-NOTLAR'!B150&gt;0,'A-ÖĞRENCİ LİSTESİ-NOTLAR'!B150,"")</f>
        <v/>
      </c>
      <c r="C156" s="15"/>
      <c r="D156" s="6" t="str">
        <f>IF('A-ÖĞRENCİ LİSTESİ-NOTLAR'!D150&gt;0,'A-ÖĞRENCİ LİSTESİ-NOTLAR'!D150,"0")</f>
        <v>0</v>
      </c>
      <c r="E156" s="6" t="str">
        <f>IF('A-ÖĞRENCİ LİSTESİ-NOTLAR'!F150&gt;0,'A-ÖĞRENCİ LİSTESİ-NOTLAR'!F150,"0")</f>
        <v>0</v>
      </c>
      <c r="F156" s="6" t="str">
        <f>IF('A-ÖĞRENCİ LİSTESİ-NOTLAR'!H150&gt;0,'A-ÖĞRENCİ LİSTESİ-NOTLAR'!H150,"0")</f>
        <v>0</v>
      </c>
      <c r="G156" s="6" t="str">
        <f>IF('A-ÖĞRENCİ LİSTESİ-NOTLAR'!J150&gt;0,'A-ÖĞRENCİ LİSTESİ-NOTLAR'!J150,"0")</f>
        <v>0</v>
      </c>
      <c r="H156" s="6">
        <f t="shared" si="7"/>
        <v>0</v>
      </c>
      <c r="I156" s="6" t="str">
        <f>IF('A-ÖĞRENCİ LİSTESİ-NOTLAR'!L150="","",'A-ÖĞRENCİ LİSTESİ-NOTLAR'!L150)</f>
        <v/>
      </c>
      <c r="J156" s="19" t="str">
        <f t="shared" si="6"/>
        <v/>
      </c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U156" s="15"/>
      <c r="V156" s="15"/>
      <c r="W156" s="15"/>
      <c r="X156" s="15"/>
      <c r="Y156" s="15"/>
    </row>
    <row r="157" spans="1:25" x14ac:dyDescent="0.3">
      <c r="A157" s="6" t="str">
        <f>IF('A-ÖĞRENCİ LİSTESİ-NOTLAR'!A151&gt;0,'A-ÖĞRENCİ LİSTESİ-NOTLAR'!A151,"")</f>
        <v/>
      </c>
      <c r="B157" s="6" t="str">
        <f>IF('A-ÖĞRENCİ LİSTESİ-NOTLAR'!B151&gt;0,'A-ÖĞRENCİ LİSTESİ-NOTLAR'!B151,"")</f>
        <v/>
      </c>
      <c r="C157" s="15"/>
      <c r="D157" s="6" t="str">
        <f>IF('A-ÖĞRENCİ LİSTESİ-NOTLAR'!D151&gt;0,'A-ÖĞRENCİ LİSTESİ-NOTLAR'!D151,"0")</f>
        <v>0</v>
      </c>
      <c r="E157" s="6" t="str">
        <f>IF('A-ÖĞRENCİ LİSTESİ-NOTLAR'!F151&gt;0,'A-ÖĞRENCİ LİSTESİ-NOTLAR'!F151,"0")</f>
        <v>0</v>
      </c>
      <c r="F157" s="6" t="str">
        <f>IF('A-ÖĞRENCİ LİSTESİ-NOTLAR'!H151&gt;0,'A-ÖĞRENCİ LİSTESİ-NOTLAR'!H151,"0")</f>
        <v>0</v>
      </c>
      <c r="G157" s="6" t="str">
        <f>IF('A-ÖĞRENCİ LİSTESİ-NOTLAR'!J151&gt;0,'A-ÖĞRENCİ LİSTESİ-NOTLAR'!J151,"0")</f>
        <v>0</v>
      </c>
      <c r="H157" s="6">
        <f t="shared" si="7"/>
        <v>0</v>
      </c>
      <c r="I157" s="6" t="str">
        <f>IF('A-ÖĞRENCİ LİSTESİ-NOTLAR'!L151="","",'A-ÖĞRENCİ LİSTESİ-NOTLAR'!L151)</f>
        <v/>
      </c>
      <c r="J157" s="19" t="str">
        <f t="shared" si="6"/>
        <v/>
      </c>
      <c r="K157" s="15"/>
      <c r="L157" s="15"/>
      <c r="M157" s="15"/>
      <c r="N157" s="15"/>
      <c r="O157" s="15"/>
      <c r="P157" s="15"/>
      <c r="Q157" s="15"/>
      <c r="R157" s="15"/>
      <c r="S157" s="15"/>
      <c r="T157" s="15"/>
      <c r="U157" s="15"/>
      <c r="V157" s="15"/>
      <c r="W157" s="15"/>
      <c r="X157" s="15"/>
      <c r="Y157" s="15"/>
    </row>
    <row r="158" spans="1:25" x14ac:dyDescent="0.3">
      <c r="A158" s="6" t="str">
        <f>IF('A-ÖĞRENCİ LİSTESİ-NOTLAR'!A152&gt;0,'A-ÖĞRENCİ LİSTESİ-NOTLAR'!A152,"")</f>
        <v/>
      </c>
      <c r="B158" s="6" t="str">
        <f>IF('A-ÖĞRENCİ LİSTESİ-NOTLAR'!B152&gt;0,'A-ÖĞRENCİ LİSTESİ-NOTLAR'!B152,"")</f>
        <v/>
      </c>
      <c r="C158" s="15"/>
      <c r="D158" s="6" t="str">
        <f>IF('A-ÖĞRENCİ LİSTESİ-NOTLAR'!D152&gt;0,'A-ÖĞRENCİ LİSTESİ-NOTLAR'!D152,"0")</f>
        <v>0</v>
      </c>
      <c r="E158" s="6" t="str">
        <f>IF('A-ÖĞRENCİ LİSTESİ-NOTLAR'!F152&gt;0,'A-ÖĞRENCİ LİSTESİ-NOTLAR'!F152,"0")</f>
        <v>0</v>
      </c>
      <c r="F158" s="6" t="str">
        <f>IF('A-ÖĞRENCİ LİSTESİ-NOTLAR'!H152&gt;0,'A-ÖĞRENCİ LİSTESİ-NOTLAR'!H152,"0")</f>
        <v>0</v>
      </c>
      <c r="G158" s="6" t="str">
        <f>IF('A-ÖĞRENCİ LİSTESİ-NOTLAR'!J152&gt;0,'A-ÖĞRENCİ LİSTESİ-NOTLAR'!J152,"0")</f>
        <v>0</v>
      </c>
      <c r="H158" s="6">
        <f t="shared" si="7"/>
        <v>0</v>
      </c>
      <c r="I158" s="6" t="str">
        <f>IF('A-ÖĞRENCİ LİSTESİ-NOTLAR'!L152="","",'A-ÖĞRENCİ LİSTESİ-NOTLAR'!L152)</f>
        <v/>
      </c>
      <c r="J158" s="19" t="str">
        <f t="shared" si="6"/>
        <v/>
      </c>
      <c r="K158" s="15"/>
      <c r="L158" s="15"/>
      <c r="M158" s="15"/>
      <c r="N158" s="15"/>
      <c r="O158" s="15"/>
      <c r="P158" s="15"/>
      <c r="Q158" s="15"/>
      <c r="R158" s="15"/>
      <c r="S158" s="15"/>
      <c r="T158" s="15"/>
      <c r="U158" s="15"/>
      <c r="V158" s="15"/>
      <c r="W158" s="15"/>
      <c r="X158" s="15"/>
      <c r="Y158" s="15"/>
    </row>
    <row r="159" spans="1:25" x14ac:dyDescent="0.3">
      <c r="A159" s="6" t="str">
        <f>IF('A-ÖĞRENCİ LİSTESİ-NOTLAR'!A153&gt;0,'A-ÖĞRENCİ LİSTESİ-NOTLAR'!A153,"")</f>
        <v/>
      </c>
      <c r="B159" s="6" t="str">
        <f>IF('A-ÖĞRENCİ LİSTESİ-NOTLAR'!B153&gt;0,'A-ÖĞRENCİ LİSTESİ-NOTLAR'!B153,"")</f>
        <v/>
      </c>
      <c r="C159" s="15"/>
      <c r="D159" s="6" t="str">
        <f>IF('A-ÖĞRENCİ LİSTESİ-NOTLAR'!D153&gt;0,'A-ÖĞRENCİ LİSTESİ-NOTLAR'!D153,"0")</f>
        <v>0</v>
      </c>
      <c r="E159" s="6" t="str">
        <f>IF('A-ÖĞRENCİ LİSTESİ-NOTLAR'!F153&gt;0,'A-ÖĞRENCİ LİSTESİ-NOTLAR'!F153,"0")</f>
        <v>0</v>
      </c>
      <c r="F159" s="6" t="str">
        <f>IF('A-ÖĞRENCİ LİSTESİ-NOTLAR'!H153&gt;0,'A-ÖĞRENCİ LİSTESİ-NOTLAR'!H153,"0")</f>
        <v>0</v>
      </c>
      <c r="G159" s="6" t="str">
        <f>IF('A-ÖĞRENCİ LİSTESİ-NOTLAR'!J153&gt;0,'A-ÖĞRENCİ LİSTESİ-NOTLAR'!J153,"0")</f>
        <v>0</v>
      </c>
      <c r="H159" s="6">
        <f t="shared" si="7"/>
        <v>0</v>
      </c>
      <c r="I159" s="6" t="str">
        <f>IF('A-ÖĞRENCİ LİSTESİ-NOTLAR'!L153="","",'A-ÖĞRENCİ LİSTESİ-NOTLAR'!L153)</f>
        <v/>
      </c>
      <c r="J159" s="19" t="str">
        <f t="shared" si="6"/>
        <v/>
      </c>
      <c r="K159" s="15"/>
      <c r="L159" s="15"/>
      <c r="M159" s="15"/>
      <c r="N159" s="15"/>
      <c r="O159" s="15"/>
      <c r="P159" s="15"/>
      <c r="Q159" s="15"/>
      <c r="R159" s="15"/>
      <c r="S159" s="15"/>
      <c r="T159" s="15"/>
      <c r="U159" s="15"/>
      <c r="V159" s="15"/>
      <c r="W159" s="15"/>
      <c r="X159" s="15"/>
      <c r="Y159" s="15"/>
    </row>
    <row r="160" spans="1:25" x14ac:dyDescent="0.3">
      <c r="A160" s="6" t="str">
        <f>IF('A-ÖĞRENCİ LİSTESİ-NOTLAR'!A154&gt;0,'A-ÖĞRENCİ LİSTESİ-NOTLAR'!A154,"")</f>
        <v/>
      </c>
      <c r="B160" s="6" t="str">
        <f>IF('A-ÖĞRENCİ LİSTESİ-NOTLAR'!B154&gt;0,'A-ÖĞRENCİ LİSTESİ-NOTLAR'!B154,"")</f>
        <v/>
      </c>
      <c r="C160" s="15"/>
      <c r="D160" s="6" t="str">
        <f>IF('A-ÖĞRENCİ LİSTESİ-NOTLAR'!D154&gt;0,'A-ÖĞRENCİ LİSTESİ-NOTLAR'!D154,"0")</f>
        <v>0</v>
      </c>
      <c r="E160" s="6" t="str">
        <f>IF('A-ÖĞRENCİ LİSTESİ-NOTLAR'!F154&gt;0,'A-ÖĞRENCİ LİSTESİ-NOTLAR'!F154,"0")</f>
        <v>0</v>
      </c>
      <c r="F160" s="6" t="str">
        <f>IF('A-ÖĞRENCİ LİSTESİ-NOTLAR'!H154&gt;0,'A-ÖĞRENCİ LİSTESİ-NOTLAR'!H154,"0")</f>
        <v>0</v>
      </c>
      <c r="G160" s="6" t="str">
        <f>IF('A-ÖĞRENCİ LİSTESİ-NOTLAR'!J154&gt;0,'A-ÖĞRENCİ LİSTESİ-NOTLAR'!J154,"0")</f>
        <v>0</v>
      </c>
      <c r="H160" s="6">
        <f t="shared" si="7"/>
        <v>0</v>
      </c>
      <c r="I160" s="6" t="str">
        <f>IF('A-ÖĞRENCİ LİSTESİ-NOTLAR'!L154="","",'A-ÖĞRENCİ LİSTESİ-NOTLAR'!L154)</f>
        <v/>
      </c>
      <c r="J160" s="19" t="str">
        <f t="shared" si="6"/>
        <v/>
      </c>
      <c r="K160" s="15"/>
      <c r="L160" s="15"/>
      <c r="M160" s="15"/>
      <c r="N160" s="15"/>
      <c r="O160" s="15"/>
      <c r="P160" s="15"/>
      <c r="Q160" s="15"/>
      <c r="R160" s="15"/>
      <c r="S160" s="15"/>
      <c r="T160" s="15"/>
      <c r="U160" s="15"/>
      <c r="V160" s="15"/>
      <c r="W160" s="15"/>
      <c r="X160" s="15"/>
      <c r="Y160" s="15"/>
    </row>
    <row r="161" spans="1:25" x14ac:dyDescent="0.3">
      <c r="A161" s="6" t="str">
        <f>IF('A-ÖĞRENCİ LİSTESİ-NOTLAR'!A155&gt;0,'A-ÖĞRENCİ LİSTESİ-NOTLAR'!A155,"")</f>
        <v/>
      </c>
      <c r="B161" s="6" t="str">
        <f>IF('A-ÖĞRENCİ LİSTESİ-NOTLAR'!B155&gt;0,'A-ÖĞRENCİ LİSTESİ-NOTLAR'!B155,"")</f>
        <v/>
      </c>
      <c r="C161" s="15"/>
      <c r="D161" s="6" t="str">
        <f>IF('A-ÖĞRENCİ LİSTESİ-NOTLAR'!D155&gt;0,'A-ÖĞRENCİ LİSTESİ-NOTLAR'!D155,"0")</f>
        <v>0</v>
      </c>
      <c r="E161" s="6" t="str">
        <f>IF('A-ÖĞRENCİ LİSTESİ-NOTLAR'!F155&gt;0,'A-ÖĞRENCİ LİSTESİ-NOTLAR'!F155,"0")</f>
        <v>0</v>
      </c>
      <c r="F161" s="6" t="str">
        <f>IF('A-ÖĞRENCİ LİSTESİ-NOTLAR'!H155&gt;0,'A-ÖĞRENCİ LİSTESİ-NOTLAR'!H155,"0")</f>
        <v>0</v>
      </c>
      <c r="G161" s="6" t="str">
        <f>IF('A-ÖĞRENCİ LİSTESİ-NOTLAR'!J155&gt;0,'A-ÖĞRENCİ LİSTESİ-NOTLAR'!J155,"0")</f>
        <v>0</v>
      </c>
      <c r="H161" s="6">
        <f t="shared" si="7"/>
        <v>0</v>
      </c>
      <c r="I161" s="6" t="str">
        <f>IF('A-ÖĞRENCİ LİSTESİ-NOTLAR'!L155="","",'A-ÖĞRENCİ LİSTESİ-NOTLAR'!L155)</f>
        <v/>
      </c>
      <c r="J161" s="19" t="str">
        <f t="shared" si="6"/>
        <v/>
      </c>
      <c r="K161" s="15"/>
      <c r="L161" s="15"/>
      <c r="M161" s="15"/>
      <c r="N161" s="15"/>
      <c r="O161" s="15"/>
      <c r="P161" s="15"/>
      <c r="Q161" s="15"/>
      <c r="R161" s="15"/>
      <c r="S161" s="15"/>
      <c r="T161" s="15"/>
      <c r="U161" s="15"/>
      <c r="V161" s="15"/>
      <c r="W161" s="15"/>
      <c r="X161" s="15"/>
      <c r="Y161" s="15"/>
    </row>
    <row r="162" spans="1:25" x14ac:dyDescent="0.3">
      <c r="A162" s="6" t="str">
        <f>IF('A-ÖĞRENCİ LİSTESİ-NOTLAR'!A156&gt;0,'A-ÖĞRENCİ LİSTESİ-NOTLAR'!A156,"")</f>
        <v/>
      </c>
      <c r="B162" s="6" t="str">
        <f>IF('A-ÖĞRENCİ LİSTESİ-NOTLAR'!B156&gt;0,'A-ÖĞRENCİ LİSTESİ-NOTLAR'!B156,"")</f>
        <v/>
      </c>
      <c r="C162" s="15"/>
      <c r="D162" s="6" t="str">
        <f>IF('A-ÖĞRENCİ LİSTESİ-NOTLAR'!D156&gt;0,'A-ÖĞRENCİ LİSTESİ-NOTLAR'!D156,"0")</f>
        <v>0</v>
      </c>
      <c r="E162" s="6" t="str">
        <f>IF('A-ÖĞRENCİ LİSTESİ-NOTLAR'!F156&gt;0,'A-ÖĞRENCİ LİSTESİ-NOTLAR'!F156,"0")</f>
        <v>0</v>
      </c>
      <c r="F162" s="6" t="str">
        <f>IF('A-ÖĞRENCİ LİSTESİ-NOTLAR'!H156&gt;0,'A-ÖĞRENCİ LİSTESİ-NOTLAR'!H156,"0")</f>
        <v>0</v>
      </c>
      <c r="G162" s="6" t="str">
        <f>IF('A-ÖĞRENCİ LİSTESİ-NOTLAR'!J156&gt;0,'A-ÖĞRENCİ LİSTESİ-NOTLAR'!J156,"0")</f>
        <v>0</v>
      </c>
      <c r="H162" s="6">
        <f t="shared" si="7"/>
        <v>0</v>
      </c>
      <c r="I162" s="6" t="str">
        <f>IF('A-ÖĞRENCİ LİSTESİ-NOTLAR'!L156="","",'A-ÖĞRENCİ LİSTESİ-NOTLAR'!L156)</f>
        <v/>
      </c>
      <c r="J162" s="19" t="str">
        <f t="shared" si="6"/>
        <v/>
      </c>
      <c r="K162" s="15"/>
      <c r="L162" s="15"/>
      <c r="M162" s="15"/>
      <c r="N162" s="15"/>
      <c r="O162" s="15"/>
      <c r="P162" s="15"/>
      <c r="Q162" s="15"/>
      <c r="R162" s="15"/>
      <c r="S162" s="15"/>
      <c r="T162" s="15"/>
      <c r="U162" s="15"/>
      <c r="V162" s="15"/>
      <c r="W162" s="15"/>
      <c r="X162" s="15"/>
      <c r="Y162" s="15"/>
    </row>
    <row r="163" spans="1:25" x14ac:dyDescent="0.3">
      <c r="A163" s="6" t="str">
        <f>IF('A-ÖĞRENCİ LİSTESİ-NOTLAR'!A157&gt;0,'A-ÖĞRENCİ LİSTESİ-NOTLAR'!A157,"")</f>
        <v/>
      </c>
      <c r="B163" s="6" t="str">
        <f>IF('A-ÖĞRENCİ LİSTESİ-NOTLAR'!B157&gt;0,'A-ÖĞRENCİ LİSTESİ-NOTLAR'!B157,"")</f>
        <v/>
      </c>
      <c r="C163" s="15"/>
      <c r="D163" s="6" t="str">
        <f>IF('A-ÖĞRENCİ LİSTESİ-NOTLAR'!D157&gt;0,'A-ÖĞRENCİ LİSTESİ-NOTLAR'!D157,"0")</f>
        <v>0</v>
      </c>
      <c r="E163" s="6" t="str">
        <f>IF('A-ÖĞRENCİ LİSTESİ-NOTLAR'!F157&gt;0,'A-ÖĞRENCİ LİSTESİ-NOTLAR'!F157,"0")</f>
        <v>0</v>
      </c>
      <c r="F163" s="6" t="str">
        <f>IF('A-ÖĞRENCİ LİSTESİ-NOTLAR'!H157&gt;0,'A-ÖĞRENCİ LİSTESİ-NOTLAR'!H157,"0")</f>
        <v>0</v>
      </c>
      <c r="G163" s="6" t="str">
        <f>IF('A-ÖĞRENCİ LİSTESİ-NOTLAR'!J157&gt;0,'A-ÖĞRENCİ LİSTESİ-NOTLAR'!J157,"0")</f>
        <v>0</v>
      </c>
      <c r="H163" s="6">
        <f t="shared" si="7"/>
        <v>0</v>
      </c>
      <c r="I163" s="6" t="str">
        <f>IF('A-ÖĞRENCİ LİSTESİ-NOTLAR'!L157="","",'A-ÖĞRENCİ LİSTESİ-NOTLAR'!L157)</f>
        <v/>
      </c>
      <c r="J163" s="19" t="str">
        <f t="shared" si="6"/>
        <v/>
      </c>
      <c r="K163" s="15"/>
      <c r="L163" s="15"/>
      <c r="M163" s="15"/>
      <c r="N163" s="15"/>
      <c r="O163" s="15"/>
      <c r="P163" s="15"/>
      <c r="Q163" s="15"/>
      <c r="R163" s="15"/>
      <c r="S163" s="15"/>
      <c r="T163" s="15"/>
      <c r="U163" s="15"/>
      <c r="V163" s="15"/>
      <c r="W163" s="15"/>
      <c r="X163" s="15"/>
      <c r="Y163" s="15"/>
    </row>
    <row r="164" spans="1:25" x14ac:dyDescent="0.3">
      <c r="A164" s="6" t="str">
        <f>IF('A-ÖĞRENCİ LİSTESİ-NOTLAR'!A158&gt;0,'A-ÖĞRENCİ LİSTESİ-NOTLAR'!A158,"")</f>
        <v/>
      </c>
      <c r="B164" s="6" t="str">
        <f>IF('A-ÖĞRENCİ LİSTESİ-NOTLAR'!B158&gt;0,'A-ÖĞRENCİ LİSTESİ-NOTLAR'!B158,"")</f>
        <v/>
      </c>
      <c r="C164" s="15"/>
      <c r="D164" s="6" t="str">
        <f>IF('A-ÖĞRENCİ LİSTESİ-NOTLAR'!D158&gt;0,'A-ÖĞRENCİ LİSTESİ-NOTLAR'!D158,"0")</f>
        <v>0</v>
      </c>
      <c r="E164" s="6" t="str">
        <f>IF('A-ÖĞRENCİ LİSTESİ-NOTLAR'!F158&gt;0,'A-ÖĞRENCİ LİSTESİ-NOTLAR'!F158,"0")</f>
        <v>0</v>
      </c>
      <c r="F164" s="6" t="str">
        <f>IF('A-ÖĞRENCİ LİSTESİ-NOTLAR'!H158&gt;0,'A-ÖĞRENCİ LİSTESİ-NOTLAR'!H158,"0")</f>
        <v>0</v>
      </c>
      <c r="G164" s="6" t="str">
        <f>IF('A-ÖĞRENCİ LİSTESİ-NOTLAR'!J158&gt;0,'A-ÖĞRENCİ LİSTESİ-NOTLAR'!J158,"0")</f>
        <v>0</v>
      </c>
      <c r="H164" s="6">
        <f t="shared" si="7"/>
        <v>0</v>
      </c>
      <c r="I164" s="6" t="str">
        <f>IF('A-ÖĞRENCİ LİSTESİ-NOTLAR'!L158="","",'A-ÖĞRENCİ LİSTESİ-NOTLAR'!L158)</f>
        <v/>
      </c>
      <c r="J164" s="19" t="str">
        <f t="shared" si="6"/>
        <v/>
      </c>
      <c r="K164" s="15"/>
      <c r="L164" s="15"/>
      <c r="M164" s="15"/>
      <c r="N164" s="15"/>
      <c r="O164" s="15"/>
      <c r="P164" s="15"/>
      <c r="Q164" s="15"/>
      <c r="R164" s="15"/>
      <c r="S164" s="15"/>
      <c r="T164" s="15"/>
      <c r="U164" s="15"/>
      <c r="V164" s="15"/>
      <c r="W164" s="15"/>
      <c r="X164" s="15"/>
      <c r="Y164" s="15"/>
    </row>
    <row r="165" spans="1:25" x14ac:dyDescent="0.3">
      <c r="A165" s="6" t="str">
        <f>IF('A-ÖĞRENCİ LİSTESİ-NOTLAR'!A159&gt;0,'A-ÖĞRENCİ LİSTESİ-NOTLAR'!A159,"")</f>
        <v/>
      </c>
      <c r="B165" s="6" t="str">
        <f>IF('A-ÖĞRENCİ LİSTESİ-NOTLAR'!B159&gt;0,'A-ÖĞRENCİ LİSTESİ-NOTLAR'!B159,"")</f>
        <v/>
      </c>
      <c r="C165" s="15"/>
      <c r="D165" s="6" t="str">
        <f>IF('A-ÖĞRENCİ LİSTESİ-NOTLAR'!D159&gt;0,'A-ÖĞRENCİ LİSTESİ-NOTLAR'!D159,"0")</f>
        <v>0</v>
      </c>
      <c r="E165" s="6" t="str">
        <f>IF('A-ÖĞRENCİ LİSTESİ-NOTLAR'!F159&gt;0,'A-ÖĞRENCİ LİSTESİ-NOTLAR'!F159,"0")</f>
        <v>0</v>
      </c>
      <c r="F165" s="6" t="str">
        <f>IF('A-ÖĞRENCİ LİSTESİ-NOTLAR'!H159&gt;0,'A-ÖĞRENCİ LİSTESİ-NOTLAR'!H159,"0")</f>
        <v>0</v>
      </c>
      <c r="G165" s="6" t="str">
        <f>IF('A-ÖĞRENCİ LİSTESİ-NOTLAR'!J159&gt;0,'A-ÖĞRENCİ LİSTESİ-NOTLAR'!J159,"0")</f>
        <v>0</v>
      </c>
      <c r="H165" s="6">
        <f t="shared" si="7"/>
        <v>0</v>
      </c>
      <c r="I165" s="6" t="str">
        <f>IF('A-ÖĞRENCİ LİSTESİ-NOTLAR'!L159="","",'A-ÖĞRENCİ LİSTESİ-NOTLAR'!L159)</f>
        <v/>
      </c>
      <c r="J165" s="19" t="str">
        <f t="shared" si="6"/>
        <v/>
      </c>
      <c r="K165" s="15"/>
      <c r="L165" s="15"/>
      <c r="M165" s="15"/>
      <c r="N165" s="15"/>
      <c r="O165" s="15"/>
      <c r="P165" s="15"/>
      <c r="Q165" s="15"/>
      <c r="R165" s="15"/>
      <c r="S165" s="15"/>
      <c r="T165" s="15"/>
      <c r="U165" s="15"/>
      <c r="V165" s="15"/>
      <c r="W165" s="15"/>
      <c r="X165" s="15"/>
      <c r="Y165" s="15"/>
    </row>
    <row r="166" spans="1:25" x14ac:dyDescent="0.3">
      <c r="A166" s="6" t="str">
        <f>IF('A-ÖĞRENCİ LİSTESİ-NOTLAR'!A160&gt;0,'A-ÖĞRENCİ LİSTESİ-NOTLAR'!A160,"")</f>
        <v/>
      </c>
      <c r="B166" s="6" t="str">
        <f>IF('A-ÖĞRENCİ LİSTESİ-NOTLAR'!B160&gt;0,'A-ÖĞRENCİ LİSTESİ-NOTLAR'!B160,"")</f>
        <v/>
      </c>
      <c r="C166" s="15"/>
      <c r="D166" s="6" t="str">
        <f>IF('A-ÖĞRENCİ LİSTESİ-NOTLAR'!D160&gt;0,'A-ÖĞRENCİ LİSTESİ-NOTLAR'!D160,"0")</f>
        <v>0</v>
      </c>
      <c r="E166" s="6" t="str">
        <f>IF('A-ÖĞRENCİ LİSTESİ-NOTLAR'!F160&gt;0,'A-ÖĞRENCİ LİSTESİ-NOTLAR'!F160,"0")</f>
        <v>0</v>
      </c>
      <c r="F166" s="6" t="str">
        <f>IF('A-ÖĞRENCİ LİSTESİ-NOTLAR'!H160&gt;0,'A-ÖĞRENCİ LİSTESİ-NOTLAR'!H160,"0")</f>
        <v>0</v>
      </c>
      <c r="G166" s="6" t="str">
        <f>IF('A-ÖĞRENCİ LİSTESİ-NOTLAR'!J160&gt;0,'A-ÖĞRENCİ LİSTESİ-NOTLAR'!J160,"0")</f>
        <v>0</v>
      </c>
      <c r="H166" s="6">
        <f t="shared" si="7"/>
        <v>0</v>
      </c>
      <c r="I166" s="6" t="str">
        <f>IF('A-ÖĞRENCİ LİSTESİ-NOTLAR'!L160="","",'A-ÖĞRENCİ LİSTESİ-NOTLAR'!L160)</f>
        <v/>
      </c>
      <c r="J166" s="19" t="str">
        <f t="shared" si="6"/>
        <v/>
      </c>
      <c r="K166" s="15"/>
      <c r="L166" s="15"/>
      <c r="M166" s="15"/>
      <c r="N166" s="15"/>
      <c r="O166" s="15"/>
      <c r="P166" s="15"/>
      <c r="Q166" s="15"/>
      <c r="R166" s="15"/>
      <c r="S166" s="15"/>
      <c r="T166" s="15"/>
      <c r="U166" s="15"/>
      <c r="V166" s="15"/>
      <c r="W166" s="15"/>
      <c r="X166" s="15"/>
      <c r="Y166" s="15"/>
    </row>
    <row r="167" spans="1:25" x14ac:dyDescent="0.3">
      <c r="A167" s="6" t="str">
        <f>IF('A-ÖĞRENCİ LİSTESİ-NOTLAR'!A161&gt;0,'A-ÖĞRENCİ LİSTESİ-NOTLAR'!A161,"")</f>
        <v/>
      </c>
      <c r="B167" s="6" t="str">
        <f>IF('A-ÖĞRENCİ LİSTESİ-NOTLAR'!B161&gt;0,'A-ÖĞRENCİ LİSTESİ-NOTLAR'!B161,"")</f>
        <v/>
      </c>
      <c r="C167" s="15"/>
      <c r="D167" s="6" t="str">
        <f>IF('A-ÖĞRENCİ LİSTESİ-NOTLAR'!D161&gt;0,'A-ÖĞRENCİ LİSTESİ-NOTLAR'!D161,"0")</f>
        <v>0</v>
      </c>
      <c r="E167" s="6" t="str">
        <f>IF('A-ÖĞRENCİ LİSTESİ-NOTLAR'!F161&gt;0,'A-ÖĞRENCİ LİSTESİ-NOTLAR'!F161,"0")</f>
        <v>0</v>
      </c>
      <c r="F167" s="6" t="str">
        <f>IF('A-ÖĞRENCİ LİSTESİ-NOTLAR'!H161&gt;0,'A-ÖĞRENCİ LİSTESİ-NOTLAR'!H161,"0")</f>
        <v>0</v>
      </c>
      <c r="G167" s="6" t="str">
        <f>IF('A-ÖĞRENCİ LİSTESİ-NOTLAR'!J161&gt;0,'A-ÖĞRENCİ LİSTESİ-NOTLAR'!J161,"0")</f>
        <v>0</v>
      </c>
      <c r="H167" s="6">
        <f t="shared" si="7"/>
        <v>0</v>
      </c>
      <c r="I167" s="6" t="str">
        <f>IF('A-ÖĞRENCİ LİSTESİ-NOTLAR'!L161="","",'A-ÖĞRENCİ LİSTESİ-NOTLAR'!L161)</f>
        <v/>
      </c>
      <c r="J167" s="19" t="str">
        <f t="shared" si="6"/>
        <v/>
      </c>
      <c r="K167" s="15"/>
      <c r="L167" s="15"/>
      <c r="M167" s="15"/>
      <c r="N167" s="15"/>
      <c r="O167" s="15"/>
      <c r="P167" s="15"/>
      <c r="Q167" s="15"/>
      <c r="R167" s="15"/>
      <c r="S167" s="15"/>
      <c r="T167" s="15"/>
      <c r="U167" s="15"/>
      <c r="V167" s="15"/>
      <c r="W167" s="15"/>
      <c r="X167" s="15"/>
      <c r="Y167" s="15"/>
    </row>
    <row r="168" spans="1:25" x14ac:dyDescent="0.3">
      <c r="A168" s="6" t="str">
        <f>IF('A-ÖĞRENCİ LİSTESİ-NOTLAR'!A162&gt;0,'A-ÖĞRENCİ LİSTESİ-NOTLAR'!A162,"")</f>
        <v/>
      </c>
      <c r="B168" s="6" t="str">
        <f>IF('A-ÖĞRENCİ LİSTESİ-NOTLAR'!B162&gt;0,'A-ÖĞRENCİ LİSTESİ-NOTLAR'!B162,"")</f>
        <v/>
      </c>
      <c r="C168" s="15"/>
      <c r="D168" s="6" t="str">
        <f>IF('A-ÖĞRENCİ LİSTESİ-NOTLAR'!D162&gt;0,'A-ÖĞRENCİ LİSTESİ-NOTLAR'!D162,"0")</f>
        <v>0</v>
      </c>
      <c r="E168" s="6" t="str">
        <f>IF('A-ÖĞRENCİ LİSTESİ-NOTLAR'!F162&gt;0,'A-ÖĞRENCİ LİSTESİ-NOTLAR'!F162,"0")</f>
        <v>0</v>
      </c>
      <c r="F168" s="6" t="str">
        <f>IF('A-ÖĞRENCİ LİSTESİ-NOTLAR'!H162&gt;0,'A-ÖĞRENCİ LİSTESİ-NOTLAR'!H162,"0")</f>
        <v>0</v>
      </c>
      <c r="G168" s="6" t="str">
        <f>IF('A-ÖĞRENCİ LİSTESİ-NOTLAR'!J162&gt;0,'A-ÖĞRENCİ LİSTESİ-NOTLAR'!J162,"0")</f>
        <v>0</v>
      </c>
      <c r="H168" s="6">
        <f t="shared" si="7"/>
        <v>0</v>
      </c>
      <c r="I168" s="6" t="str">
        <f>IF('A-ÖĞRENCİ LİSTESİ-NOTLAR'!L162="","",'A-ÖĞRENCİ LİSTESİ-NOTLAR'!L162)</f>
        <v/>
      </c>
      <c r="J168" s="19" t="str">
        <f t="shared" si="6"/>
        <v/>
      </c>
      <c r="K168" s="15"/>
      <c r="L168" s="15"/>
      <c r="M168" s="15"/>
      <c r="N168" s="15"/>
      <c r="O168" s="15"/>
      <c r="P168" s="15"/>
      <c r="Q168" s="15"/>
      <c r="R168" s="15"/>
      <c r="S168" s="15"/>
      <c r="T168" s="15"/>
      <c r="U168" s="15"/>
      <c r="V168" s="15"/>
      <c r="W168" s="15"/>
      <c r="X168" s="15"/>
      <c r="Y168" s="15"/>
    </row>
    <row r="169" spans="1:25" x14ac:dyDescent="0.3">
      <c r="A169" s="6" t="str">
        <f>IF('A-ÖĞRENCİ LİSTESİ-NOTLAR'!A163&gt;0,'A-ÖĞRENCİ LİSTESİ-NOTLAR'!A163,"")</f>
        <v/>
      </c>
      <c r="B169" s="6" t="str">
        <f>IF('A-ÖĞRENCİ LİSTESİ-NOTLAR'!B163&gt;0,'A-ÖĞRENCİ LİSTESİ-NOTLAR'!B163,"")</f>
        <v/>
      </c>
      <c r="C169" s="15"/>
      <c r="D169" s="6" t="str">
        <f>IF('A-ÖĞRENCİ LİSTESİ-NOTLAR'!D163&gt;0,'A-ÖĞRENCİ LİSTESİ-NOTLAR'!D163,"0")</f>
        <v>0</v>
      </c>
      <c r="E169" s="6" t="str">
        <f>IF('A-ÖĞRENCİ LİSTESİ-NOTLAR'!F163&gt;0,'A-ÖĞRENCİ LİSTESİ-NOTLAR'!F163,"0")</f>
        <v>0</v>
      </c>
      <c r="F169" s="6" t="str">
        <f>IF('A-ÖĞRENCİ LİSTESİ-NOTLAR'!H163&gt;0,'A-ÖĞRENCİ LİSTESİ-NOTLAR'!H163,"0")</f>
        <v>0</v>
      </c>
      <c r="G169" s="6" t="str">
        <f>IF('A-ÖĞRENCİ LİSTESİ-NOTLAR'!J163&gt;0,'A-ÖĞRENCİ LİSTESİ-NOTLAR'!J163,"0")</f>
        <v>0</v>
      </c>
      <c r="H169" s="6">
        <f t="shared" si="7"/>
        <v>0</v>
      </c>
      <c r="I169" s="6" t="str">
        <f>IF('A-ÖĞRENCİ LİSTESİ-NOTLAR'!L163="","",'A-ÖĞRENCİ LİSTESİ-NOTLAR'!L163)</f>
        <v/>
      </c>
      <c r="J169" s="19" t="str">
        <f t="shared" si="6"/>
        <v/>
      </c>
      <c r="K169" s="15"/>
      <c r="L169" s="15"/>
      <c r="M169" s="15"/>
      <c r="N169" s="15"/>
      <c r="O169" s="15"/>
      <c r="P169" s="15"/>
      <c r="Q169" s="15"/>
      <c r="R169" s="15"/>
      <c r="S169" s="15"/>
      <c r="T169" s="15"/>
      <c r="U169" s="15"/>
      <c r="V169" s="15"/>
      <c r="W169" s="15"/>
      <c r="X169" s="15"/>
      <c r="Y169" s="15"/>
    </row>
    <row r="170" spans="1:25" x14ac:dyDescent="0.3">
      <c r="A170" s="6" t="str">
        <f>IF('A-ÖĞRENCİ LİSTESİ-NOTLAR'!A164&gt;0,'A-ÖĞRENCİ LİSTESİ-NOTLAR'!A164,"")</f>
        <v/>
      </c>
      <c r="B170" s="6" t="str">
        <f>IF('A-ÖĞRENCİ LİSTESİ-NOTLAR'!B164&gt;0,'A-ÖĞRENCİ LİSTESİ-NOTLAR'!B164,"")</f>
        <v/>
      </c>
      <c r="C170" s="15"/>
      <c r="D170" s="6" t="str">
        <f>IF('A-ÖĞRENCİ LİSTESİ-NOTLAR'!D164&gt;0,'A-ÖĞRENCİ LİSTESİ-NOTLAR'!D164,"0")</f>
        <v>0</v>
      </c>
      <c r="E170" s="6" t="str">
        <f>IF('A-ÖĞRENCİ LİSTESİ-NOTLAR'!F164&gt;0,'A-ÖĞRENCİ LİSTESİ-NOTLAR'!F164,"0")</f>
        <v>0</v>
      </c>
      <c r="F170" s="6" t="str">
        <f>IF('A-ÖĞRENCİ LİSTESİ-NOTLAR'!H164&gt;0,'A-ÖĞRENCİ LİSTESİ-NOTLAR'!H164,"0")</f>
        <v>0</v>
      </c>
      <c r="G170" s="6" t="str">
        <f>IF('A-ÖĞRENCİ LİSTESİ-NOTLAR'!J164&gt;0,'A-ÖĞRENCİ LİSTESİ-NOTLAR'!J164,"0")</f>
        <v>0</v>
      </c>
      <c r="H170" s="6">
        <f t="shared" si="7"/>
        <v>0</v>
      </c>
      <c r="I170" s="6" t="str">
        <f>IF('A-ÖĞRENCİ LİSTESİ-NOTLAR'!L164="","",'A-ÖĞRENCİ LİSTESİ-NOTLAR'!L164)</f>
        <v/>
      </c>
      <c r="J170" s="19" t="str">
        <f t="shared" si="6"/>
        <v/>
      </c>
      <c r="K170" s="15"/>
      <c r="L170" s="15"/>
      <c r="M170" s="15"/>
      <c r="N170" s="15"/>
      <c r="O170" s="15"/>
      <c r="P170" s="15"/>
      <c r="Q170" s="15"/>
      <c r="R170" s="15"/>
      <c r="S170" s="15"/>
      <c r="T170" s="15"/>
      <c r="U170" s="15"/>
      <c r="V170" s="15"/>
      <c r="W170" s="15"/>
      <c r="X170" s="15"/>
      <c r="Y170" s="15"/>
    </row>
    <row r="171" spans="1:25" x14ac:dyDescent="0.3">
      <c r="A171" s="6" t="str">
        <f>IF('A-ÖĞRENCİ LİSTESİ-NOTLAR'!A165&gt;0,'A-ÖĞRENCİ LİSTESİ-NOTLAR'!A165,"")</f>
        <v/>
      </c>
      <c r="B171" s="6" t="str">
        <f>IF('A-ÖĞRENCİ LİSTESİ-NOTLAR'!B165&gt;0,'A-ÖĞRENCİ LİSTESİ-NOTLAR'!B165,"")</f>
        <v/>
      </c>
      <c r="C171" s="15"/>
      <c r="D171" s="6" t="str">
        <f>IF('A-ÖĞRENCİ LİSTESİ-NOTLAR'!D165&gt;0,'A-ÖĞRENCİ LİSTESİ-NOTLAR'!D165,"0")</f>
        <v>0</v>
      </c>
      <c r="E171" s="6" t="str">
        <f>IF('A-ÖĞRENCİ LİSTESİ-NOTLAR'!F165&gt;0,'A-ÖĞRENCİ LİSTESİ-NOTLAR'!F165,"0")</f>
        <v>0</v>
      </c>
      <c r="F171" s="6" t="str">
        <f>IF('A-ÖĞRENCİ LİSTESİ-NOTLAR'!H165&gt;0,'A-ÖĞRENCİ LİSTESİ-NOTLAR'!H165,"0")</f>
        <v>0</v>
      </c>
      <c r="G171" s="6" t="str">
        <f>IF('A-ÖĞRENCİ LİSTESİ-NOTLAR'!J165&gt;0,'A-ÖĞRENCİ LİSTESİ-NOTLAR'!J165,"0")</f>
        <v>0</v>
      </c>
      <c r="H171" s="6">
        <f t="shared" si="7"/>
        <v>0</v>
      </c>
      <c r="I171" s="6" t="str">
        <f>IF('A-ÖĞRENCİ LİSTESİ-NOTLAR'!L165="","",'A-ÖĞRENCİ LİSTESİ-NOTLAR'!L165)</f>
        <v/>
      </c>
      <c r="J171" s="19" t="str">
        <f t="shared" si="6"/>
        <v/>
      </c>
      <c r="K171" s="15"/>
      <c r="L171" s="15"/>
      <c r="M171" s="15"/>
      <c r="N171" s="15"/>
      <c r="O171" s="15"/>
      <c r="P171" s="15"/>
      <c r="Q171" s="15"/>
      <c r="R171" s="15"/>
      <c r="S171" s="15"/>
      <c r="T171" s="15"/>
      <c r="U171" s="15"/>
      <c r="V171" s="15"/>
      <c r="W171" s="15"/>
      <c r="X171" s="15"/>
      <c r="Y171" s="15"/>
    </row>
    <row r="172" spans="1:25" x14ac:dyDescent="0.3">
      <c r="A172" s="6" t="str">
        <f>IF('A-ÖĞRENCİ LİSTESİ-NOTLAR'!A166&gt;0,'A-ÖĞRENCİ LİSTESİ-NOTLAR'!A166,"")</f>
        <v/>
      </c>
      <c r="B172" s="6" t="str">
        <f>IF('A-ÖĞRENCİ LİSTESİ-NOTLAR'!B166&gt;0,'A-ÖĞRENCİ LİSTESİ-NOTLAR'!B166,"")</f>
        <v/>
      </c>
      <c r="C172" s="15"/>
      <c r="D172" s="6" t="str">
        <f>IF('A-ÖĞRENCİ LİSTESİ-NOTLAR'!D166&gt;0,'A-ÖĞRENCİ LİSTESİ-NOTLAR'!D166,"0")</f>
        <v>0</v>
      </c>
      <c r="E172" s="6" t="str">
        <f>IF('A-ÖĞRENCİ LİSTESİ-NOTLAR'!F166&gt;0,'A-ÖĞRENCİ LİSTESİ-NOTLAR'!F166,"0")</f>
        <v>0</v>
      </c>
      <c r="F172" s="6" t="str">
        <f>IF('A-ÖĞRENCİ LİSTESİ-NOTLAR'!H166&gt;0,'A-ÖĞRENCİ LİSTESİ-NOTLAR'!H166,"0")</f>
        <v>0</v>
      </c>
      <c r="G172" s="6" t="str">
        <f>IF('A-ÖĞRENCİ LİSTESİ-NOTLAR'!J166&gt;0,'A-ÖĞRENCİ LİSTESİ-NOTLAR'!J166,"0")</f>
        <v>0</v>
      </c>
      <c r="H172" s="6">
        <f t="shared" si="7"/>
        <v>0</v>
      </c>
      <c r="I172" s="6" t="str">
        <f>IF('A-ÖĞRENCİ LİSTESİ-NOTLAR'!L166="","",'A-ÖĞRENCİ LİSTESİ-NOTLAR'!L166)</f>
        <v/>
      </c>
      <c r="J172" s="19" t="str">
        <f t="shared" si="6"/>
        <v/>
      </c>
      <c r="K172" s="15"/>
      <c r="L172" s="15"/>
      <c r="M172" s="15"/>
      <c r="N172" s="15"/>
      <c r="O172" s="15"/>
      <c r="P172" s="15"/>
      <c r="Q172" s="15"/>
      <c r="R172" s="15"/>
      <c r="S172" s="15"/>
      <c r="T172" s="15"/>
      <c r="U172" s="15"/>
      <c r="V172" s="15"/>
      <c r="W172" s="15"/>
      <c r="X172" s="15"/>
      <c r="Y172" s="15"/>
    </row>
    <row r="173" spans="1:25" x14ac:dyDescent="0.3">
      <c r="A173" s="6" t="str">
        <f>IF('A-ÖĞRENCİ LİSTESİ-NOTLAR'!A167&gt;0,'A-ÖĞRENCİ LİSTESİ-NOTLAR'!A167,"")</f>
        <v/>
      </c>
      <c r="B173" s="6" t="str">
        <f>IF('A-ÖĞRENCİ LİSTESİ-NOTLAR'!B167&gt;0,'A-ÖĞRENCİ LİSTESİ-NOTLAR'!B167,"")</f>
        <v/>
      </c>
      <c r="C173" s="15"/>
      <c r="D173" s="6" t="str">
        <f>IF('A-ÖĞRENCİ LİSTESİ-NOTLAR'!D167&gt;0,'A-ÖĞRENCİ LİSTESİ-NOTLAR'!D167,"0")</f>
        <v>0</v>
      </c>
      <c r="E173" s="6" t="str">
        <f>IF('A-ÖĞRENCİ LİSTESİ-NOTLAR'!F167&gt;0,'A-ÖĞRENCİ LİSTESİ-NOTLAR'!F167,"0")</f>
        <v>0</v>
      </c>
      <c r="F173" s="6" t="str">
        <f>IF('A-ÖĞRENCİ LİSTESİ-NOTLAR'!H167&gt;0,'A-ÖĞRENCİ LİSTESİ-NOTLAR'!H167,"0")</f>
        <v>0</v>
      </c>
      <c r="G173" s="6" t="str">
        <f>IF('A-ÖĞRENCİ LİSTESİ-NOTLAR'!J167&gt;0,'A-ÖĞRENCİ LİSTESİ-NOTLAR'!J167,"0")</f>
        <v>0</v>
      </c>
      <c r="H173" s="6">
        <f t="shared" si="7"/>
        <v>0</v>
      </c>
      <c r="I173" s="6" t="str">
        <f>IF('A-ÖĞRENCİ LİSTESİ-NOTLAR'!L167="","",'A-ÖĞRENCİ LİSTESİ-NOTLAR'!L167)</f>
        <v/>
      </c>
      <c r="J173" s="19" t="str">
        <f t="shared" si="6"/>
        <v/>
      </c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15"/>
      <c r="V173" s="15"/>
      <c r="W173" s="15"/>
      <c r="X173" s="15"/>
      <c r="Y173" s="15"/>
    </row>
    <row r="174" spans="1:25" x14ac:dyDescent="0.3">
      <c r="A174" s="6" t="str">
        <f>IF('A-ÖĞRENCİ LİSTESİ-NOTLAR'!A168&gt;0,'A-ÖĞRENCİ LİSTESİ-NOTLAR'!A168,"")</f>
        <v/>
      </c>
      <c r="B174" s="6" t="str">
        <f>IF('A-ÖĞRENCİ LİSTESİ-NOTLAR'!B168&gt;0,'A-ÖĞRENCİ LİSTESİ-NOTLAR'!B168,"")</f>
        <v/>
      </c>
      <c r="C174" s="15"/>
      <c r="D174" s="6" t="str">
        <f>IF('A-ÖĞRENCİ LİSTESİ-NOTLAR'!D168&gt;0,'A-ÖĞRENCİ LİSTESİ-NOTLAR'!D168,"0")</f>
        <v>0</v>
      </c>
      <c r="E174" s="6" t="str">
        <f>IF('A-ÖĞRENCİ LİSTESİ-NOTLAR'!F168&gt;0,'A-ÖĞRENCİ LİSTESİ-NOTLAR'!F168,"0")</f>
        <v>0</v>
      </c>
      <c r="F174" s="6" t="str">
        <f>IF('A-ÖĞRENCİ LİSTESİ-NOTLAR'!H168&gt;0,'A-ÖĞRENCİ LİSTESİ-NOTLAR'!H168,"0")</f>
        <v>0</v>
      </c>
      <c r="G174" s="6" t="str">
        <f>IF('A-ÖĞRENCİ LİSTESİ-NOTLAR'!J168&gt;0,'A-ÖĞRENCİ LİSTESİ-NOTLAR'!J168,"0")</f>
        <v>0</v>
      </c>
      <c r="H174" s="6">
        <f t="shared" si="7"/>
        <v>0</v>
      </c>
      <c r="I174" s="6" t="str">
        <f>IF('A-ÖĞRENCİ LİSTESİ-NOTLAR'!L168="","",'A-ÖĞRENCİ LİSTESİ-NOTLAR'!L168)</f>
        <v/>
      </c>
      <c r="J174" s="19" t="str">
        <f t="shared" si="6"/>
        <v/>
      </c>
      <c r="K174" s="15"/>
      <c r="L174" s="15"/>
      <c r="M174" s="15"/>
      <c r="N174" s="15"/>
      <c r="O174" s="15"/>
      <c r="P174" s="15"/>
      <c r="Q174" s="15"/>
      <c r="R174" s="15"/>
      <c r="S174" s="15"/>
      <c r="T174" s="15"/>
      <c r="U174" s="15"/>
      <c r="V174" s="15"/>
      <c r="W174" s="15"/>
      <c r="X174" s="15"/>
      <c r="Y174" s="15"/>
    </row>
    <row r="175" spans="1:25" x14ac:dyDescent="0.3">
      <c r="A175" s="6" t="str">
        <f>IF('A-ÖĞRENCİ LİSTESİ-NOTLAR'!A169&gt;0,'A-ÖĞRENCİ LİSTESİ-NOTLAR'!A169,"")</f>
        <v/>
      </c>
      <c r="B175" s="6" t="str">
        <f>IF('A-ÖĞRENCİ LİSTESİ-NOTLAR'!B169&gt;0,'A-ÖĞRENCİ LİSTESİ-NOTLAR'!B169,"")</f>
        <v/>
      </c>
      <c r="C175" s="15"/>
      <c r="D175" s="6" t="str">
        <f>IF('A-ÖĞRENCİ LİSTESİ-NOTLAR'!D169&gt;0,'A-ÖĞRENCİ LİSTESİ-NOTLAR'!D169,"0")</f>
        <v>0</v>
      </c>
      <c r="E175" s="6" t="str">
        <f>IF('A-ÖĞRENCİ LİSTESİ-NOTLAR'!F169&gt;0,'A-ÖĞRENCİ LİSTESİ-NOTLAR'!F169,"0")</f>
        <v>0</v>
      </c>
      <c r="F175" s="6" t="str">
        <f>IF('A-ÖĞRENCİ LİSTESİ-NOTLAR'!H169&gt;0,'A-ÖĞRENCİ LİSTESİ-NOTLAR'!H169,"0")</f>
        <v>0</v>
      </c>
      <c r="G175" s="6" t="str">
        <f>IF('A-ÖĞRENCİ LİSTESİ-NOTLAR'!J169&gt;0,'A-ÖĞRENCİ LİSTESİ-NOTLAR'!J169,"0")</f>
        <v>0</v>
      </c>
      <c r="H175" s="6">
        <f t="shared" si="7"/>
        <v>0</v>
      </c>
      <c r="I175" s="6" t="str">
        <f>IF('A-ÖĞRENCİ LİSTESİ-NOTLAR'!L169="","",'A-ÖĞRENCİ LİSTESİ-NOTLAR'!L169)</f>
        <v/>
      </c>
      <c r="J175" s="19" t="str">
        <f t="shared" si="6"/>
        <v/>
      </c>
      <c r="K175" s="15"/>
      <c r="L175" s="15"/>
      <c r="M175" s="15"/>
      <c r="N175" s="15"/>
      <c r="O175" s="15"/>
      <c r="P175" s="15"/>
      <c r="Q175" s="15"/>
      <c r="R175" s="15"/>
      <c r="S175" s="15"/>
      <c r="T175" s="15"/>
      <c r="U175" s="15"/>
      <c r="V175" s="15"/>
      <c r="W175" s="15"/>
      <c r="X175" s="15"/>
      <c r="Y175" s="15"/>
    </row>
    <row r="176" spans="1:25" x14ac:dyDescent="0.3">
      <c r="A176" s="6" t="str">
        <f>IF('A-ÖĞRENCİ LİSTESİ-NOTLAR'!A170&gt;0,'A-ÖĞRENCİ LİSTESİ-NOTLAR'!A170,"")</f>
        <v/>
      </c>
      <c r="B176" s="6" t="str">
        <f>IF('A-ÖĞRENCİ LİSTESİ-NOTLAR'!B170&gt;0,'A-ÖĞRENCİ LİSTESİ-NOTLAR'!B170,"")</f>
        <v/>
      </c>
      <c r="C176" s="15"/>
      <c r="D176" s="6" t="str">
        <f>IF('A-ÖĞRENCİ LİSTESİ-NOTLAR'!D170&gt;0,'A-ÖĞRENCİ LİSTESİ-NOTLAR'!D170,"0")</f>
        <v>0</v>
      </c>
      <c r="E176" s="6" t="str">
        <f>IF('A-ÖĞRENCİ LİSTESİ-NOTLAR'!F170&gt;0,'A-ÖĞRENCİ LİSTESİ-NOTLAR'!F170,"0")</f>
        <v>0</v>
      </c>
      <c r="F176" s="6" t="str">
        <f>IF('A-ÖĞRENCİ LİSTESİ-NOTLAR'!H170&gt;0,'A-ÖĞRENCİ LİSTESİ-NOTLAR'!H170,"0")</f>
        <v>0</v>
      </c>
      <c r="G176" s="6" t="str">
        <f>IF('A-ÖĞRENCİ LİSTESİ-NOTLAR'!J170&gt;0,'A-ÖĞRENCİ LİSTESİ-NOTLAR'!J170,"0")</f>
        <v>0</v>
      </c>
      <c r="H176" s="6">
        <f t="shared" si="7"/>
        <v>0</v>
      </c>
      <c r="I176" s="6" t="str">
        <f>IF('A-ÖĞRENCİ LİSTESİ-NOTLAR'!L170="","",'A-ÖĞRENCİ LİSTESİ-NOTLAR'!L170)</f>
        <v/>
      </c>
      <c r="J176" s="19" t="str">
        <f t="shared" si="6"/>
        <v/>
      </c>
      <c r="K176" s="15"/>
      <c r="L176" s="15"/>
      <c r="M176" s="15"/>
      <c r="N176" s="15"/>
      <c r="O176" s="15"/>
      <c r="P176" s="15"/>
      <c r="Q176" s="15"/>
      <c r="R176" s="15"/>
      <c r="S176" s="15"/>
      <c r="T176" s="15"/>
      <c r="U176" s="15"/>
      <c r="V176" s="15"/>
      <c r="W176" s="15"/>
      <c r="X176" s="15"/>
      <c r="Y176" s="15"/>
    </row>
    <row r="177" spans="1:25" x14ac:dyDescent="0.3">
      <c r="A177" s="6" t="str">
        <f>IF('A-ÖĞRENCİ LİSTESİ-NOTLAR'!A171&gt;0,'A-ÖĞRENCİ LİSTESİ-NOTLAR'!A171,"")</f>
        <v/>
      </c>
      <c r="B177" s="6" t="str">
        <f>IF('A-ÖĞRENCİ LİSTESİ-NOTLAR'!B171&gt;0,'A-ÖĞRENCİ LİSTESİ-NOTLAR'!B171,"")</f>
        <v/>
      </c>
      <c r="C177" s="15"/>
      <c r="D177" s="6" t="str">
        <f>IF('A-ÖĞRENCİ LİSTESİ-NOTLAR'!D171&gt;0,'A-ÖĞRENCİ LİSTESİ-NOTLAR'!D171,"0")</f>
        <v>0</v>
      </c>
      <c r="E177" s="6" t="str">
        <f>IF('A-ÖĞRENCİ LİSTESİ-NOTLAR'!F171&gt;0,'A-ÖĞRENCİ LİSTESİ-NOTLAR'!F171,"0")</f>
        <v>0</v>
      </c>
      <c r="F177" s="6" t="str">
        <f>IF('A-ÖĞRENCİ LİSTESİ-NOTLAR'!H171&gt;0,'A-ÖĞRENCİ LİSTESİ-NOTLAR'!H171,"0")</f>
        <v>0</v>
      </c>
      <c r="G177" s="6" t="str">
        <f>IF('A-ÖĞRENCİ LİSTESİ-NOTLAR'!J171&gt;0,'A-ÖĞRENCİ LİSTESİ-NOTLAR'!J171,"0")</f>
        <v>0</v>
      </c>
      <c r="H177" s="6">
        <f t="shared" si="7"/>
        <v>0</v>
      </c>
      <c r="I177" s="6" t="str">
        <f>IF('A-ÖĞRENCİ LİSTESİ-NOTLAR'!L171="","",'A-ÖĞRENCİ LİSTESİ-NOTLAR'!L171)</f>
        <v/>
      </c>
      <c r="J177" s="19" t="str">
        <f t="shared" si="6"/>
        <v/>
      </c>
      <c r="K177" s="15"/>
      <c r="L177" s="15"/>
      <c r="M177" s="15"/>
      <c r="N177" s="15"/>
      <c r="O177" s="15"/>
      <c r="P177" s="15"/>
      <c r="Q177" s="15"/>
      <c r="R177" s="15"/>
      <c r="S177" s="15"/>
      <c r="T177" s="15"/>
      <c r="U177" s="15"/>
      <c r="V177" s="15"/>
      <c r="W177" s="15"/>
      <c r="X177" s="15"/>
      <c r="Y177" s="15"/>
    </row>
    <row r="178" spans="1:25" x14ac:dyDescent="0.3">
      <c r="A178" s="6" t="str">
        <f>IF('A-ÖĞRENCİ LİSTESİ-NOTLAR'!A172&gt;0,'A-ÖĞRENCİ LİSTESİ-NOTLAR'!A172,"")</f>
        <v/>
      </c>
      <c r="B178" s="6" t="str">
        <f>IF('A-ÖĞRENCİ LİSTESİ-NOTLAR'!B172&gt;0,'A-ÖĞRENCİ LİSTESİ-NOTLAR'!B172,"")</f>
        <v/>
      </c>
      <c r="C178" s="15"/>
      <c r="D178" s="6" t="str">
        <f>IF('A-ÖĞRENCİ LİSTESİ-NOTLAR'!D172&gt;0,'A-ÖĞRENCİ LİSTESİ-NOTLAR'!D172,"0")</f>
        <v>0</v>
      </c>
      <c r="E178" s="6" t="str">
        <f>IF('A-ÖĞRENCİ LİSTESİ-NOTLAR'!F172&gt;0,'A-ÖĞRENCİ LİSTESİ-NOTLAR'!F172,"0")</f>
        <v>0</v>
      </c>
      <c r="F178" s="6" t="str">
        <f>IF('A-ÖĞRENCİ LİSTESİ-NOTLAR'!H172&gt;0,'A-ÖĞRENCİ LİSTESİ-NOTLAR'!H172,"0")</f>
        <v>0</v>
      </c>
      <c r="G178" s="6" t="str">
        <f>IF('A-ÖĞRENCİ LİSTESİ-NOTLAR'!J172&gt;0,'A-ÖĞRENCİ LİSTESİ-NOTLAR'!J172,"0")</f>
        <v>0</v>
      </c>
      <c r="H178" s="6">
        <f t="shared" si="7"/>
        <v>0</v>
      </c>
      <c r="I178" s="6" t="str">
        <f>IF('A-ÖĞRENCİ LİSTESİ-NOTLAR'!L172="","",'A-ÖĞRENCİ LİSTESİ-NOTLAR'!L172)</f>
        <v/>
      </c>
      <c r="J178" s="19" t="str">
        <f t="shared" si="6"/>
        <v/>
      </c>
      <c r="K178" s="15"/>
      <c r="L178" s="15"/>
      <c r="M178" s="15"/>
      <c r="N178" s="15"/>
      <c r="O178" s="15"/>
      <c r="P178" s="15"/>
      <c r="Q178" s="15"/>
      <c r="R178" s="15"/>
      <c r="S178" s="15"/>
      <c r="T178" s="15"/>
      <c r="U178" s="15"/>
      <c r="V178" s="15"/>
      <c r="W178" s="15"/>
      <c r="X178" s="15"/>
      <c r="Y178" s="15"/>
    </row>
    <row r="179" spans="1:25" x14ac:dyDescent="0.3">
      <c r="A179" s="6" t="str">
        <f>IF('A-ÖĞRENCİ LİSTESİ-NOTLAR'!A173&gt;0,'A-ÖĞRENCİ LİSTESİ-NOTLAR'!A173,"")</f>
        <v/>
      </c>
      <c r="B179" s="6" t="str">
        <f>IF('A-ÖĞRENCİ LİSTESİ-NOTLAR'!B173&gt;0,'A-ÖĞRENCİ LİSTESİ-NOTLAR'!B173,"")</f>
        <v/>
      </c>
      <c r="C179" s="15"/>
      <c r="D179" s="6" t="str">
        <f>IF('A-ÖĞRENCİ LİSTESİ-NOTLAR'!D173&gt;0,'A-ÖĞRENCİ LİSTESİ-NOTLAR'!D173,"0")</f>
        <v>0</v>
      </c>
      <c r="E179" s="6" t="str">
        <f>IF('A-ÖĞRENCİ LİSTESİ-NOTLAR'!F173&gt;0,'A-ÖĞRENCİ LİSTESİ-NOTLAR'!F173,"0")</f>
        <v>0</v>
      </c>
      <c r="F179" s="6" t="str">
        <f>IF('A-ÖĞRENCİ LİSTESİ-NOTLAR'!H173&gt;0,'A-ÖĞRENCİ LİSTESİ-NOTLAR'!H173,"0")</f>
        <v>0</v>
      </c>
      <c r="G179" s="6" t="str">
        <f>IF('A-ÖĞRENCİ LİSTESİ-NOTLAR'!J173&gt;0,'A-ÖĞRENCİ LİSTESİ-NOTLAR'!J173,"0")</f>
        <v>0</v>
      </c>
      <c r="H179" s="6">
        <f t="shared" si="7"/>
        <v>0</v>
      </c>
      <c r="I179" s="6" t="str">
        <f>IF('A-ÖĞRENCİ LİSTESİ-NOTLAR'!L173="","",'A-ÖĞRENCİ LİSTESİ-NOTLAR'!L173)</f>
        <v/>
      </c>
      <c r="J179" s="19" t="str">
        <f t="shared" si="6"/>
        <v/>
      </c>
      <c r="K179" s="15"/>
      <c r="L179" s="15"/>
      <c r="M179" s="15"/>
      <c r="N179" s="15"/>
      <c r="O179" s="15"/>
      <c r="P179" s="15"/>
      <c r="Q179" s="15"/>
      <c r="R179" s="15"/>
      <c r="S179" s="15"/>
      <c r="T179" s="15"/>
      <c r="U179" s="15"/>
      <c r="V179" s="15"/>
      <c r="W179" s="15"/>
      <c r="X179" s="15"/>
      <c r="Y179" s="15"/>
    </row>
    <row r="180" spans="1:25" x14ac:dyDescent="0.3">
      <c r="A180" s="6" t="str">
        <f>IF('A-ÖĞRENCİ LİSTESİ-NOTLAR'!A174&gt;0,'A-ÖĞRENCİ LİSTESİ-NOTLAR'!A174,"")</f>
        <v/>
      </c>
      <c r="B180" s="6" t="str">
        <f>IF('A-ÖĞRENCİ LİSTESİ-NOTLAR'!B174&gt;0,'A-ÖĞRENCİ LİSTESİ-NOTLAR'!B174,"")</f>
        <v/>
      </c>
      <c r="C180" s="15"/>
      <c r="D180" s="6" t="str">
        <f>IF('A-ÖĞRENCİ LİSTESİ-NOTLAR'!D174&gt;0,'A-ÖĞRENCİ LİSTESİ-NOTLAR'!D174,"0")</f>
        <v>0</v>
      </c>
      <c r="E180" s="6" t="str">
        <f>IF('A-ÖĞRENCİ LİSTESİ-NOTLAR'!F174&gt;0,'A-ÖĞRENCİ LİSTESİ-NOTLAR'!F174,"0")</f>
        <v>0</v>
      </c>
      <c r="F180" s="6" t="str">
        <f>IF('A-ÖĞRENCİ LİSTESİ-NOTLAR'!H174&gt;0,'A-ÖĞRENCİ LİSTESİ-NOTLAR'!H174,"0")</f>
        <v>0</v>
      </c>
      <c r="G180" s="6" t="str">
        <f>IF('A-ÖĞRENCİ LİSTESİ-NOTLAR'!J174&gt;0,'A-ÖĞRENCİ LİSTESİ-NOTLAR'!J174,"0")</f>
        <v>0</v>
      </c>
      <c r="H180" s="6">
        <f t="shared" si="7"/>
        <v>0</v>
      </c>
      <c r="I180" s="6" t="str">
        <f>IF('A-ÖĞRENCİ LİSTESİ-NOTLAR'!L174="","",'A-ÖĞRENCİ LİSTESİ-NOTLAR'!L174)</f>
        <v/>
      </c>
      <c r="J180" s="19" t="str">
        <f t="shared" si="6"/>
        <v/>
      </c>
      <c r="K180" s="15"/>
      <c r="L180" s="15"/>
      <c r="M180" s="15"/>
      <c r="N180" s="15"/>
      <c r="O180" s="15"/>
      <c r="P180" s="15"/>
      <c r="Q180" s="15"/>
      <c r="R180" s="15"/>
      <c r="S180" s="15"/>
      <c r="T180" s="15"/>
      <c r="U180" s="15"/>
      <c r="V180" s="15"/>
      <c r="W180" s="15"/>
      <c r="X180" s="15"/>
      <c r="Y180" s="15"/>
    </row>
    <row r="181" spans="1:25" x14ac:dyDescent="0.3">
      <c r="A181" s="6" t="str">
        <f>IF('A-ÖĞRENCİ LİSTESİ-NOTLAR'!A175&gt;0,'A-ÖĞRENCİ LİSTESİ-NOTLAR'!A175,"")</f>
        <v/>
      </c>
      <c r="B181" s="6" t="str">
        <f>IF('A-ÖĞRENCİ LİSTESİ-NOTLAR'!B175&gt;0,'A-ÖĞRENCİ LİSTESİ-NOTLAR'!B175,"")</f>
        <v/>
      </c>
      <c r="C181" s="15"/>
      <c r="D181" s="6" t="str">
        <f>IF('A-ÖĞRENCİ LİSTESİ-NOTLAR'!D175&gt;0,'A-ÖĞRENCİ LİSTESİ-NOTLAR'!D175,"0")</f>
        <v>0</v>
      </c>
      <c r="E181" s="6" t="str">
        <f>IF('A-ÖĞRENCİ LİSTESİ-NOTLAR'!F175&gt;0,'A-ÖĞRENCİ LİSTESİ-NOTLAR'!F175,"0")</f>
        <v>0</v>
      </c>
      <c r="F181" s="6" t="str">
        <f>IF('A-ÖĞRENCİ LİSTESİ-NOTLAR'!H175&gt;0,'A-ÖĞRENCİ LİSTESİ-NOTLAR'!H175,"0")</f>
        <v>0</v>
      </c>
      <c r="G181" s="6" t="str">
        <f>IF('A-ÖĞRENCİ LİSTESİ-NOTLAR'!J175&gt;0,'A-ÖĞRENCİ LİSTESİ-NOTLAR'!J175,"0")</f>
        <v>0</v>
      </c>
      <c r="H181" s="6">
        <f t="shared" si="7"/>
        <v>0</v>
      </c>
      <c r="I181" s="6" t="str">
        <f>IF('A-ÖĞRENCİ LİSTESİ-NOTLAR'!L175="","",'A-ÖĞRENCİ LİSTESİ-NOTLAR'!L175)</f>
        <v/>
      </c>
      <c r="J181" s="19" t="str">
        <f t="shared" si="6"/>
        <v/>
      </c>
      <c r="K181" s="15"/>
      <c r="L181" s="15"/>
      <c r="M181" s="15"/>
      <c r="N181" s="15"/>
      <c r="O181" s="15"/>
      <c r="P181" s="15"/>
      <c r="Q181" s="15"/>
      <c r="R181" s="15"/>
      <c r="S181" s="15"/>
      <c r="T181" s="15"/>
      <c r="U181" s="15"/>
      <c r="V181" s="15"/>
      <c r="W181" s="15"/>
      <c r="X181" s="15"/>
      <c r="Y181" s="15"/>
    </row>
    <row r="182" spans="1:25" x14ac:dyDescent="0.3">
      <c r="A182" s="6" t="str">
        <f>IF('A-ÖĞRENCİ LİSTESİ-NOTLAR'!A176&gt;0,'A-ÖĞRENCİ LİSTESİ-NOTLAR'!A176,"")</f>
        <v/>
      </c>
      <c r="B182" s="6" t="str">
        <f>IF('A-ÖĞRENCİ LİSTESİ-NOTLAR'!B176&gt;0,'A-ÖĞRENCİ LİSTESİ-NOTLAR'!B176,"")</f>
        <v/>
      </c>
      <c r="C182" s="15"/>
      <c r="D182" s="6" t="str">
        <f>IF('A-ÖĞRENCİ LİSTESİ-NOTLAR'!D176&gt;0,'A-ÖĞRENCİ LİSTESİ-NOTLAR'!D176,"0")</f>
        <v>0</v>
      </c>
      <c r="E182" s="6" t="str">
        <f>IF('A-ÖĞRENCİ LİSTESİ-NOTLAR'!F176&gt;0,'A-ÖĞRENCİ LİSTESİ-NOTLAR'!F176,"0")</f>
        <v>0</v>
      </c>
      <c r="F182" s="6" t="str">
        <f>IF('A-ÖĞRENCİ LİSTESİ-NOTLAR'!H176&gt;0,'A-ÖĞRENCİ LİSTESİ-NOTLAR'!H176,"0")</f>
        <v>0</v>
      </c>
      <c r="G182" s="6" t="str">
        <f>IF('A-ÖĞRENCİ LİSTESİ-NOTLAR'!J176&gt;0,'A-ÖĞRENCİ LİSTESİ-NOTLAR'!J176,"0")</f>
        <v>0</v>
      </c>
      <c r="H182" s="6">
        <f t="shared" si="7"/>
        <v>0</v>
      </c>
      <c r="I182" s="6" t="str">
        <f>IF('A-ÖĞRENCİ LİSTESİ-NOTLAR'!L176="","",'A-ÖĞRENCİ LİSTESİ-NOTLAR'!L176)</f>
        <v/>
      </c>
      <c r="J182" s="19" t="str">
        <f t="shared" si="6"/>
        <v/>
      </c>
      <c r="K182" s="15"/>
      <c r="L182" s="15"/>
      <c r="M182" s="15"/>
      <c r="N182" s="15"/>
      <c r="O182" s="15"/>
      <c r="P182" s="15"/>
      <c r="Q182" s="15"/>
      <c r="R182" s="15"/>
      <c r="S182" s="15"/>
      <c r="T182" s="15"/>
      <c r="U182" s="15"/>
      <c r="V182" s="15"/>
      <c r="W182" s="15"/>
      <c r="X182" s="15"/>
      <c r="Y182" s="15"/>
    </row>
    <row r="183" spans="1:25" x14ac:dyDescent="0.3">
      <c r="A183" s="6" t="str">
        <f>IF('A-ÖĞRENCİ LİSTESİ-NOTLAR'!A177&gt;0,'A-ÖĞRENCİ LİSTESİ-NOTLAR'!A177,"")</f>
        <v/>
      </c>
      <c r="B183" s="6" t="str">
        <f>IF('A-ÖĞRENCİ LİSTESİ-NOTLAR'!B177&gt;0,'A-ÖĞRENCİ LİSTESİ-NOTLAR'!B177,"")</f>
        <v/>
      </c>
      <c r="C183" s="15"/>
      <c r="D183" s="6" t="str">
        <f>IF('A-ÖĞRENCİ LİSTESİ-NOTLAR'!D177&gt;0,'A-ÖĞRENCİ LİSTESİ-NOTLAR'!D177,"0")</f>
        <v>0</v>
      </c>
      <c r="E183" s="6" t="str">
        <f>IF('A-ÖĞRENCİ LİSTESİ-NOTLAR'!F177&gt;0,'A-ÖĞRENCİ LİSTESİ-NOTLAR'!F177,"0")</f>
        <v>0</v>
      </c>
      <c r="F183" s="6" t="str">
        <f>IF('A-ÖĞRENCİ LİSTESİ-NOTLAR'!H177&gt;0,'A-ÖĞRENCİ LİSTESİ-NOTLAR'!H177,"0")</f>
        <v>0</v>
      </c>
      <c r="G183" s="6" t="str">
        <f>IF('A-ÖĞRENCİ LİSTESİ-NOTLAR'!J177&gt;0,'A-ÖĞRENCİ LİSTESİ-NOTLAR'!J177,"0")</f>
        <v>0</v>
      </c>
      <c r="H183" s="6">
        <f t="shared" si="7"/>
        <v>0</v>
      </c>
      <c r="I183" s="6" t="str">
        <f>IF('A-ÖĞRENCİ LİSTESİ-NOTLAR'!L177="","",'A-ÖĞRENCİ LİSTESİ-NOTLAR'!L177)</f>
        <v/>
      </c>
      <c r="J183" s="19" t="str">
        <f t="shared" si="6"/>
        <v/>
      </c>
      <c r="K183" s="15"/>
      <c r="L183" s="15"/>
      <c r="M183" s="15"/>
      <c r="N183" s="15"/>
      <c r="O183" s="15"/>
      <c r="P183" s="15"/>
      <c r="Q183" s="15"/>
      <c r="R183" s="15"/>
      <c r="S183" s="15"/>
      <c r="T183" s="15"/>
      <c r="U183" s="15"/>
      <c r="V183" s="15"/>
      <c r="W183" s="15"/>
      <c r="X183" s="15"/>
      <c r="Y183" s="15"/>
    </row>
    <row r="184" spans="1:25" x14ac:dyDescent="0.3">
      <c r="A184" s="6" t="str">
        <f>IF('A-ÖĞRENCİ LİSTESİ-NOTLAR'!A178&gt;0,'A-ÖĞRENCİ LİSTESİ-NOTLAR'!A178,"")</f>
        <v/>
      </c>
      <c r="B184" s="6" t="str">
        <f>IF('A-ÖĞRENCİ LİSTESİ-NOTLAR'!B178&gt;0,'A-ÖĞRENCİ LİSTESİ-NOTLAR'!B178,"")</f>
        <v/>
      </c>
      <c r="C184" s="15"/>
      <c r="D184" s="6" t="str">
        <f>IF('A-ÖĞRENCİ LİSTESİ-NOTLAR'!D178&gt;0,'A-ÖĞRENCİ LİSTESİ-NOTLAR'!D178,"0")</f>
        <v>0</v>
      </c>
      <c r="E184" s="6" t="str">
        <f>IF('A-ÖĞRENCİ LİSTESİ-NOTLAR'!F178&gt;0,'A-ÖĞRENCİ LİSTESİ-NOTLAR'!F178,"0")</f>
        <v>0</v>
      </c>
      <c r="F184" s="6" t="str">
        <f>IF('A-ÖĞRENCİ LİSTESİ-NOTLAR'!H178&gt;0,'A-ÖĞRENCİ LİSTESİ-NOTLAR'!H178,"0")</f>
        <v>0</v>
      </c>
      <c r="G184" s="6" t="str">
        <f>IF('A-ÖĞRENCİ LİSTESİ-NOTLAR'!J178&gt;0,'A-ÖĞRENCİ LİSTESİ-NOTLAR'!J178,"0")</f>
        <v>0</v>
      </c>
      <c r="H184" s="6">
        <f t="shared" si="7"/>
        <v>0</v>
      </c>
      <c r="I184" s="6" t="str">
        <f>IF('A-ÖĞRENCİ LİSTESİ-NOTLAR'!L178="","",'A-ÖĞRENCİ LİSTESİ-NOTLAR'!L178)</f>
        <v/>
      </c>
      <c r="J184" s="19" t="str">
        <f t="shared" si="6"/>
        <v/>
      </c>
      <c r="K184" s="15"/>
      <c r="L184" s="15"/>
      <c r="M184" s="15"/>
      <c r="N184" s="15"/>
      <c r="O184" s="15"/>
      <c r="P184" s="15"/>
      <c r="Q184" s="15"/>
      <c r="R184" s="15"/>
      <c r="S184" s="15"/>
      <c r="T184" s="15"/>
      <c r="U184" s="15"/>
      <c r="V184" s="15"/>
      <c r="W184" s="15"/>
      <c r="X184" s="15"/>
      <c r="Y184" s="15"/>
    </row>
    <row r="185" spans="1:25" x14ac:dyDescent="0.3">
      <c r="A185" s="6" t="str">
        <f>IF('A-ÖĞRENCİ LİSTESİ-NOTLAR'!A179&gt;0,'A-ÖĞRENCİ LİSTESİ-NOTLAR'!A179,"")</f>
        <v/>
      </c>
      <c r="B185" s="6" t="str">
        <f>IF('A-ÖĞRENCİ LİSTESİ-NOTLAR'!B179&gt;0,'A-ÖĞRENCİ LİSTESİ-NOTLAR'!B179,"")</f>
        <v/>
      </c>
      <c r="C185" s="15"/>
      <c r="D185" s="6" t="str">
        <f>IF('A-ÖĞRENCİ LİSTESİ-NOTLAR'!D179&gt;0,'A-ÖĞRENCİ LİSTESİ-NOTLAR'!D179,"0")</f>
        <v>0</v>
      </c>
      <c r="E185" s="6" t="str">
        <f>IF('A-ÖĞRENCİ LİSTESİ-NOTLAR'!F179&gt;0,'A-ÖĞRENCİ LİSTESİ-NOTLAR'!F179,"0")</f>
        <v>0</v>
      </c>
      <c r="F185" s="6" t="str">
        <f>IF('A-ÖĞRENCİ LİSTESİ-NOTLAR'!H179&gt;0,'A-ÖĞRENCİ LİSTESİ-NOTLAR'!H179,"0")</f>
        <v>0</v>
      </c>
      <c r="G185" s="6" t="str">
        <f>IF('A-ÖĞRENCİ LİSTESİ-NOTLAR'!J179&gt;0,'A-ÖĞRENCİ LİSTESİ-NOTLAR'!J179,"0")</f>
        <v>0</v>
      </c>
      <c r="H185" s="6">
        <f t="shared" si="7"/>
        <v>0</v>
      </c>
      <c r="I185" s="6" t="str">
        <f>IF('A-ÖĞRENCİ LİSTESİ-NOTLAR'!L179="","",'A-ÖĞRENCİ LİSTESİ-NOTLAR'!L179)</f>
        <v/>
      </c>
      <c r="J185" s="19" t="str">
        <f t="shared" si="6"/>
        <v/>
      </c>
      <c r="K185" s="15"/>
      <c r="L185" s="15"/>
      <c r="M185" s="15"/>
      <c r="N185" s="15"/>
      <c r="O185" s="15"/>
      <c r="P185" s="15"/>
      <c r="Q185" s="15"/>
      <c r="R185" s="15"/>
      <c r="S185" s="15"/>
      <c r="T185" s="15"/>
      <c r="U185" s="15"/>
      <c r="V185" s="15"/>
      <c r="W185" s="15"/>
      <c r="X185" s="15"/>
      <c r="Y185" s="15"/>
    </row>
    <row r="186" spans="1:25" x14ac:dyDescent="0.3">
      <c r="A186" s="6" t="str">
        <f>IF('A-ÖĞRENCİ LİSTESİ-NOTLAR'!A180&gt;0,'A-ÖĞRENCİ LİSTESİ-NOTLAR'!A180,"")</f>
        <v/>
      </c>
      <c r="B186" s="6" t="str">
        <f>IF('A-ÖĞRENCİ LİSTESİ-NOTLAR'!B180&gt;0,'A-ÖĞRENCİ LİSTESİ-NOTLAR'!B180,"")</f>
        <v/>
      </c>
      <c r="C186" s="15"/>
      <c r="D186" s="6" t="str">
        <f>IF('A-ÖĞRENCİ LİSTESİ-NOTLAR'!D180&gt;0,'A-ÖĞRENCİ LİSTESİ-NOTLAR'!D180,"0")</f>
        <v>0</v>
      </c>
      <c r="E186" s="6" t="str">
        <f>IF('A-ÖĞRENCİ LİSTESİ-NOTLAR'!F180&gt;0,'A-ÖĞRENCİ LİSTESİ-NOTLAR'!F180,"0")</f>
        <v>0</v>
      </c>
      <c r="F186" s="6" t="str">
        <f>IF('A-ÖĞRENCİ LİSTESİ-NOTLAR'!H180&gt;0,'A-ÖĞRENCİ LİSTESİ-NOTLAR'!H180,"0")</f>
        <v>0</v>
      </c>
      <c r="G186" s="6" t="str">
        <f>IF('A-ÖĞRENCİ LİSTESİ-NOTLAR'!J180&gt;0,'A-ÖĞRENCİ LİSTESİ-NOTLAR'!J180,"0")</f>
        <v>0</v>
      </c>
      <c r="H186" s="6">
        <f t="shared" si="7"/>
        <v>0</v>
      </c>
      <c r="I186" s="6" t="str">
        <f>IF('A-ÖĞRENCİ LİSTESİ-NOTLAR'!L180="","",'A-ÖĞRENCİ LİSTESİ-NOTLAR'!L180)</f>
        <v/>
      </c>
      <c r="J186" s="19" t="str">
        <f t="shared" si="6"/>
        <v/>
      </c>
      <c r="K186" s="15"/>
      <c r="L186" s="15"/>
      <c r="M186" s="15"/>
      <c r="N186" s="15"/>
      <c r="O186" s="15"/>
      <c r="P186" s="15"/>
      <c r="Q186" s="15"/>
      <c r="R186" s="15"/>
      <c r="S186" s="15"/>
      <c r="T186" s="15"/>
      <c r="U186" s="15"/>
      <c r="V186" s="15"/>
      <c r="W186" s="15"/>
      <c r="X186" s="15"/>
      <c r="Y186" s="15"/>
    </row>
    <row r="187" spans="1:25" x14ac:dyDescent="0.3">
      <c r="A187" s="6" t="str">
        <f>IF('A-ÖĞRENCİ LİSTESİ-NOTLAR'!A181&gt;0,'A-ÖĞRENCİ LİSTESİ-NOTLAR'!A181,"")</f>
        <v/>
      </c>
      <c r="B187" s="6" t="str">
        <f>IF('A-ÖĞRENCİ LİSTESİ-NOTLAR'!B181&gt;0,'A-ÖĞRENCİ LİSTESİ-NOTLAR'!B181,"")</f>
        <v/>
      </c>
      <c r="C187" s="15"/>
      <c r="D187" s="6" t="str">
        <f>IF('A-ÖĞRENCİ LİSTESİ-NOTLAR'!D181&gt;0,'A-ÖĞRENCİ LİSTESİ-NOTLAR'!D181,"0")</f>
        <v>0</v>
      </c>
      <c r="E187" s="6" t="str">
        <f>IF('A-ÖĞRENCİ LİSTESİ-NOTLAR'!F181&gt;0,'A-ÖĞRENCİ LİSTESİ-NOTLAR'!F181,"0")</f>
        <v>0</v>
      </c>
      <c r="F187" s="6" t="str">
        <f>IF('A-ÖĞRENCİ LİSTESİ-NOTLAR'!H181&gt;0,'A-ÖĞRENCİ LİSTESİ-NOTLAR'!H181,"0")</f>
        <v>0</v>
      </c>
      <c r="G187" s="6" t="str">
        <f>IF('A-ÖĞRENCİ LİSTESİ-NOTLAR'!J181&gt;0,'A-ÖĞRENCİ LİSTESİ-NOTLAR'!J181,"0")</f>
        <v>0</v>
      </c>
      <c r="H187" s="6">
        <f t="shared" si="7"/>
        <v>0</v>
      </c>
      <c r="I187" s="6" t="str">
        <f>IF('A-ÖĞRENCİ LİSTESİ-NOTLAR'!L181="","",'A-ÖĞRENCİ LİSTESİ-NOTLAR'!L181)</f>
        <v/>
      </c>
      <c r="J187" s="19" t="str">
        <f t="shared" si="6"/>
        <v/>
      </c>
      <c r="K187" s="15"/>
      <c r="L187" s="15"/>
      <c r="M187" s="15"/>
      <c r="N187" s="15"/>
      <c r="O187" s="15"/>
      <c r="P187" s="15"/>
      <c r="Q187" s="15"/>
      <c r="R187" s="15"/>
      <c r="S187" s="15"/>
      <c r="T187" s="15"/>
      <c r="U187" s="15"/>
      <c r="V187" s="15"/>
      <c r="W187" s="15"/>
      <c r="X187" s="15"/>
      <c r="Y187" s="15"/>
    </row>
    <row r="188" spans="1:25" x14ac:dyDescent="0.3">
      <c r="A188" s="6" t="str">
        <f>IF('A-ÖĞRENCİ LİSTESİ-NOTLAR'!A182&gt;0,'A-ÖĞRENCİ LİSTESİ-NOTLAR'!A182,"")</f>
        <v/>
      </c>
      <c r="B188" s="6" t="str">
        <f>IF('A-ÖĞRENCİ LİSTESİ-NOTLAR'!B182&gt;0,'A-ÖĞRENCİ LİSTESİ-NOTLAR'!B182,"")</f>
        <v/>
      </c>
      <c r="C188" s="15"/>
      <c r="D188" s="6" t="str">
        <f>IF('A-ÖĞRENCİ LİSTESİ-NOTLAR'!D182&gt;0,'A-ÖĞRENCİ LİSTESİ-NOTLAR'!D182,"0")</f>
        <v>0</v>
      </c>
      <c r="E188" s="6" t="str">
        <f>IF('A-ÖĞRENCİ LİSTESİ-NOTLAR'!F182&gt;0,'A-ÖĞRENCİ LİSTESİ-NOTLAR'!F182,"0")</f>
        <v>0</v>
      </c>
      <c r="F188" s="6" t="str">
        <f>IF('A-ÖĞRENCİ LİSTESİ-NOTLAR'!H182&gt;0,'A-ÖĞRENCİ LİSTESİ-NOTLAR'!H182,"0")</f>
        <v>0</v>
      </c>
      <c r="G188" s="6" t="str">
        <f>IF('A-ÖĞRENCİ LİSTESİ-NOTLAR'!J182&gt;0,'A-ÖĞRENCİ LİSTESİ-NOTLAR'!J182,"0")</f>
        <v>0</v>
      </c>
      <c r="H188" s="6">
        <f t="shared" si="7"/>
        <v>0</v>
      </c>
      <c r="I188" s="6" t="str">
        <f>IF('A-ÖĞRENCİ LİSTESİ-NOTLAR'!L182="","",'A-ÖĞRENCİ LİSTESİ-NOTLAR'!L182)</f>
        <v/>
      </c>
      <c r="J188" s="19" t="str">
        <f t="shared" si="6"/>
        <v/>
      </c>
      <c r="K188" s="15"/>
      <c r="L188" s="15"/>
      <c r="M188" s="15"/>
      <c r="N188" s="15"/>
      <c r="O188" s="15"/>
      <c r="P188" s="15"/>
      <c r="Q188" s="15"/>
      <c r="R188" s="15"/>
      <c r="S188" s="15"/>
      <c r="T188" s="15"/>
      <c r="U188" s="15"/>
      <c r="V188" s="15"/>
      <c r="W188" s="15"/>
      <c r="X188" s="15"/>
      <c r="Y188" s="15"/>
    </row>
    <row r="189" spans="1:25" x14ac:dyDescent="0.3">
      <c r="A189" s="6" t="str">
        <f>IF('A-ÖĞRENCİ LİSTESİ-NOTLAR'!A183&gt;0,'A-ÖĞRENCİ LİSTESİ-NOTLAR'!A183,"")</f>
        <v/>
      </c>
      <c r="B189" s="6" t="str">
        <f>IF('A-ÖĞRENCİ LİSTESİ-NOTLAR'!B183&gt;0,'A-ÖĞRENCİ LİSTESİ-NOTLAR'!B183,"")</f>
        <v/>
      </c>
      <c r="C189" s="15"/>
      <c r="D189" s="6" t="str">
        <f>IF('A-ÖĞRENCİ LİSTESİ-NOTLAR'!D183&gt;0,'A-ÖĞRENCİ LİSTESİ-NOTLAR'!D183,"0")</f>
        <v>0</v>
      </c>
      <c r="E189" s="6" t="str">
        <f>IF('A-ÖĞRENCİ LİSTESİ-NOTLAR'!F183&gt;0,'A-ÖĞRENCİ LİSTESİ-NOTLAR'!F183,"0")</f>
        <v>0</v>
      </c>
      <c r="F189" s="6" t="str">
        <f>IF('A-ÖĞRENCİ LİSTESİ-NOTLAR'!H183&gt;0,'A-ÖĞRENCİ LİSTESİ-NOTLAR'!H183,"0")</f>
        <v>0</v>
      </c>
      <c r="G189" s="6" t="str">
        <f>IF('A-ÖĞRENCİ LİSTESİ-NOTLAR'!J183&gt;0,'A-ÖĞRENCİ LİSTESİ-NOTLAR'!J183,"0")</f>
        <v>0</v>
      </c>
      <c r="H189" s="6">
        <f t="shared" si="7"/>
        <v>0</v>
      </c>
      <c r="I189" s="6" t="str">
        <f>IF('A-ÖĞRENCİ LİSTESİ-NOTLAR'!L183="","",'A-ÖĞRENCİ LİSTESİ-NOTLAR'!L183)</f>
        <v/>
      </c>
      <c r="J189" s="19" t="str">
        <f t="shared" si="6"/>
        <v/>
      </c>
      <c r="K189" s="15"/>
      <c r="L189" s="15"/>
      <c r="M189" s="15"/>
      <c r="N189" s="15"/>
      <c r="O189" s="15"/>
      <c r="P189" s="15"/>
      <c r="Q189" s="15"/>
      <c r="R189" s="15"/>
      <c r="S189" s="15"/>
      <c r="T189" s="15"/>
      <c r="U189" s="15"/>
      <c r="V189" s="15"/>
      <c r="W189" s="15"/>
      <c r="X189" s="15"/>
      <c r="Y189" s="15"/>
    </row>
    <row r="190" spans="1:25" x14ac:dyDescent="0.3">
      <c r="A190" s="6" t="str">
        <f>IF('A-ÖĞRENCİ LİSTESİ-NOTLAR'!A184&gt;0,'A-ÖĞRENCİ LİSTESİ-NOTLAR'!A184,"")</f>
        <v/>
      </c>
      <c r="B190" s="6" t="str">
        <f>IF('A-ÖĞRENCİ LİSTESİ-NOTLAR'!B184&gt;0,'A-ÖĞRENCİ LİSTESİ-NOTLAR'!B184,"")</f>
        <v/>
      </c>
      <c r="C190" s="15"/>
      <c r="D190" s="6" t="str">
        <f>IF('A-ÖĞRENCİ LİSTESİ-NOTLAR'!D184&gt;0,'A-ÖĞRENCİ LİSTESİ-NOTLAR'!D184,"0")</f>
        <v>0</v>
      </c>
      <c r="E190" s="6" t="str">
        <f>IF('A-ÖĞRENCİ LİSTESİ-NOTLAR'!F184&gt;0,'A-ÖĞRENCİ LİSTESİ-NOTLAR'!F184,"0")</f>
        <v>0</v>
      </c>
      <c r="F190" s="6" t="str">
        <f>IF('A-ÖĞRENCİ LİSTESİ-NOTLAR'!H184&gt;0,'A-ÖĞRENCİ LİSTESİ-NOTLAR'!H184,"0")</f>
        <v>0</v>
      </c>
      <c r="G190" s="6" t="str">
        <f>IF('A-ÖĞRENCİ LİSTESİ-NOTLAR'!J184&gt;0,'A-ÖĞRENCİ LİSTESİ-NOTLAR'!J184,"0")</f>
        <v>0</v>
      </c>
      <c r="H190" s="6">
        <f t="shared" si="7"/>
        <v>0</v>
      </c>
      <c r="I190" s="6" t="str">
        <f>IF('A-ÖĞRENCİ LİSTESİ-NOTLAR'!L184="","",'A-ÖĞRENCİ LİSTESİ-NOTLAR'!L184)</f>
        <v/>
      </c>
      <c r="J190" s="19" t="str">
        <f t="shared" si="6"/>
        <v/>
      </c>
      <c r="K190" s="15"/>
      <c r="L190" s="15"/>
      <c r="M190" s="15"/>
      <c r="N190" s="15"/>
      <c r="O190" s="15"/>
      <c r="P190" s="15"/>
      <c r="Q190" s="15"/>
      <c r="R190" s="15"/>
      <c r="S190" s="15"/>
      <c r="T190" s="15"/>
      <c r="U190" s="15"/>
      <c r="V190" s="15"/>
      <c r="W190" s="15"/>
      <c r="X190" s="15"/>
      <c r="Y190" s="15"/>
    </row>
    <row r="191" spans="1:25" x14ac:dyDescent="0.3">
      <c r="A191" s="6" t="str">
        <f>IF('A-ÖĞRENCİ LİSTESİ-NOTLAR'!A185&gt;0,'A-ÖĞRENCİ LİSTESİ-NOTLAR'!A185,"")</f>
        <v/>
      </c>
      <c r="B191" s="6" t="str">
        <f>IF('A-ÖĞRENCİ LİSTESİ-NOTLAR'!B185&gt;0,'A-ÖĞRENCİ LİSTESİ-NOTLAR'!B185,"")</f>
        <v/>
      </c>
      <c r="C191" s="15"/>
      <c r="D191" s="6" t="str">
        <f>IF('A-ÖĞRENCİ LİSTESİ-NOTLAR'!D185&gt;0,'A-ÖĞRENCİ LİSTESİ-NOTLAR'!D185,"0")</f>
        <v>0</v>
      </c>
      <c r="E191" s="6" t="str">
        <f>IF('A-ÖĞRENCİ LİSTESİ-NOTLAR'!F185&gt;0,'A-ÖĞRENCİ LİSTESİ-NOTLAR'!F185,"0")</f>
        <v>0</v>
      </c>
      <c r="F191" s="6" t="str">
        <f>IF('A-ÖĞRENCİ LİSTESİ-NOTLAR'!H185&gt;0,'A-ÖĞRENCİ LİSTESİ-NOTLAR'!H185,"0")</f>
        <v>0</v>
      </c>
      <c r="G191" s="6" t="str">
        <f>IF('A-ÖĞRENCİ LİSTESİ-NOTLAR'!J185&gt;0,'A-ÖĞRENCİ LİSTESİ-NOTLAR'!J185,"0")</f>
        <v>0</v>
      </c>
      <c r="H191" s="6">
        <f t="shared" si="7"/>
        <v>0</v>
      </c>
      <c r="I191" s="6" t="str">
        <f>IF('A-ÖĞRENCİ LİSTESİ-NOTLAR'!L185="","",'A-ÖĞRENCİ LİSTESİ-NOTLAR'!L185)</f>
        <v/>
      </c>
      <c r="J191" s="19" t="str">
        <f t="shared" si="6"/>
        <v/>
      </c>
      <c r="K191" s="15"/>
      <c r="L191" s="15"/>
      <c r="M191" s="15"/>
      <c r="N191" s="15"/>
      <c r="O191" s="15"/>
      <c r="P191" s="15"/>
      <c r="Q191" s="15"/>
      <c r="R191" s="15"/>
      <c r="S191" s="15"/>
      <c r="T191" s="15"/>
      <c r="U191" s="15"/>
      <c r="V191" s="15"/>
      <c r="W191" s="15"/>
      <c r="X191" s="15"/>
      <c r="Y191" s="15"/>
    </row>
    <row r="192" spans="1:25" x14ac:dyDescent="0.3">
      <c r="A192" s="6" t="str">
        <f>IF('A-ÖĞRENCİ LİSTESİ-NOTLAR'!A186&gt;0,'A-ÖĞRENCİ LİSTESİ-NOTLAR'!A186,"")</f>
        <v/>
      </c>
      <c r="B192" s="6" t="str">
        <f>IF('A-ÖĞRENCİ LİSTESİ-NOTLAR'!B186&gt;0,'A-ÖĞRENCİ LİSTESİ-NOTLAR'!B186,"")</f>
        <v/>
      </c>
      <c r="C192" s="15"/>
      <c r="D192" s="6" t="str">
        <f>IF('A-ÖĞRENCİ LİSTESİ-NOTLAR'!D186&gt;0,'A-ÖĞRENCİ LİSTESİ-NOTLAR'!D186,"0")</f>
        <v>0</v>
      </c>
      <c r="E192" s="6" t="str">
        <f>IF('A-ÖĞRENCİ LİSTESİ-NOTLAR'!F186&gt;0,'A-ÖĞRENCİ LİSTESİ-NOTLAR'!F186,"0")</f>
        <v>0</v>
      </c>
      <c r="F192" s="6" t="str">
        <f>IF('A-ÖĞRENCİ LİSTESİ-NOTLAR'!H186&gt;0,'A-ÖĞRENCİ LİSTESİ-NOTLAR'!H186,"0")</f>
        <v>0</v>
      </c>
      <c r="G192" s="6" t="str">
        <f>IF('A-ÖĞRENCİ LİSTESİ-NOTLAR'!J186&gt;0,'A-ÖĞRENCİ LİSTESİ-NOTLAR'!J186,"0")</f>
        <v>0</v>
      </c>
      <c r="H192" s="6">
        <f t="shared" si="7"/>
        <v>0</v>
      </c>
      <c r="I192" s="6" t="str">
        <f>IF('A-ÖĞRENCİ LİSTESİ-NOTLAR'!L186="","",'A-ÖĞRENCİ LİSTESİ-NOTLAR'!L186)</f>
        <v/>
      </c>
      <c r="J192" s="19" t="str">
        <f t="shared" si="6"/>
        <v/>
      </c>
      <c r="K192" s="15"/>
      <c r="L192" s="15"/>
      <c r="M192" s="15"/>
      <c r="N192" s="15"/>
      <c r="O192" s="15"/>
      <c r="P192" s="15"/>
      <c r="Q192" s="15"/>
      <c r="R192" s="15"/>
      <c r="S192" s="15"/>
      <c r="T192" s="15"/>
      <c r="U192" s="15"/>
      <c r="V192" s="15"/>
      <c r="W192" s="15"/>
      <c r="X192" s="15"/>
      <c r="Y192" s="15"/>
    </row>
    <row r="193" spans="1:25" x14ac:dyDescent="0.3">
      <c r="A193" s="6" t="str">
        <f>IF('A-ÖĞRENCİ LİSTESİ-NOTLAR'!A187&gt;0,'A-ÖĞRENCİ LİSTESİ-NOTLAR'!A187,"")</f>
        <v/>
      </c>
      <c r="B193" s="6" t="str">
        <f>IF('A-ÖĞRENCİ LİSTESİ-NOTLAR'!B187&gt;0,'A-ÖĞRENCİ LİSTESİ-NOTLAR'!B187,"")</f>
        <v/>
      </c>
      <c r="C193" s="15"/>
      <c r="D193" s="6" t="str">
        <f>IF('A-ÖĞRENCİ LİSTESİ-NOTLAR'!D187&gt;0,'A-ÖĞRENCİ LİSTESİ-NOTLAR'!D187,"0")</f>
        <v>0</v>
      </c>
      <c r="E193" s="6" t="str">
        <f>IF('A-ÖĞRENCİ LİSTESİ-NOTLAR'!F187&gt;0,'A-ÖĞRENCİ LİSTESİ-NOTLAR'!F187,"0")</f>
        <v>0</v>
      </c>
      <c r="F193" s="6" t="str">
        <f>IF('A-ÖĞRENCİ LİSTESİ-NOTLAR'!H187&gt;0,'A-ÖĞRENCİ LİSTESİ-NOTLAR'!H187,"0")</f>
        <v>0</v>
      </c>
      <c r="G193" s="6" t="str">
        <f>IF('A-ÖĞRENCİ LİSTESİ-NOTLAR'!J187&gt;0,'A-ÖĞRENCİ LİSTESİ-NOTLAR'!J187,"0")</f>
        <v>0</v>
      </c>
      <c r="H193" s="6">
        <f t="shared" si="7"/>
        <v>0</v>
      </c>
      <c r="I193" s="6" t="str">
        <f>IF('A-ÖĞRENCİ LİSTESİ-NOTLAR'!L187="","",'A-ÖĞRENCİ LİSTESİ-NOTLAR'!L187)</f>
        <v/>
      </c>
      <c r="J193" s="19" t="str">
        <f t="shared" si="6"/>
        <v/>
      </c>
      <c r="K193" s="15"/>
      <c r="L193" s="15"/>
      <c r="M193" s="15"/>
      <c r="N193" s="15"/>
      <c r="O193" s="15"/>
      <c r="P193" s="15"/>
      <c r="Q193" s="15"/>
      <c r="R193" s="15"/>
      <c r="S193" s="15"/>
      <c r="T193" s="15"/>
      <c r="U193" s="15"/>
      <c r="V193" s="15"/>
      <c r="W193" s="15"/>
      <c r="X193" s="15"/>
      <c r="Y193" s="15"/>
    </row>
    <row r="194" spans="1:25" x14ac:dyDescent="0.3">
      <c r="A194" s="6" t="str">
        <f>IF('A-ÖĞRENCİ LİSTESİ-NOTLAR'!A188&gt;0,'A-ÖĞRENCİ LİSTESİ-NOTLAR'!A188,"")</f>
        <v/>
      </c>
      <c r="B194" s="6" t="str">
        <f>IF('A-ÖĞRENCİ LİSTESİ-NOTLAR'!B188&gt;0,'A-ÖĞRENCİ LİSTESİ-NOTLAR'!B188,"")</f>
        <v/>
      </c>
      <c r="C194" s="15"/>
      <c r="D194" s="6" t="str">
        <f>IF('A-ÖĞRENCİ LİSTESİ-NOTLAR'!D188&gt;0,'A-ÖĞRENCİ LİSTESİ-NOTLAR'!D188,"0")</f>
        <v>0</v>
      </c>
      <c r="E194" s="6" t="str">
        <f>IF('A-ÖĞRENCİ LİSTESİ-NOTLAR'!F188&gt;0,'A-ÖĞRENCİ LİSTESİ-NOTLAR'!F188,"0")</f>
        <v>0</v>
      </c>
      <c r="F194" s="6" t="str">
        <f>IF('A-ÖĞRENCİ LİSTESİ-NOTLAR'!H188&gt;0,'A-ÖĞRENCİ LİSTESİ-NOTLAR'!H188,"0")</f>
        <v>0</v>
      </c>
      <c r="G194" s="6" t="str">
        <f>IF('A-ÖĞRENCİ LİSTESİ-NOTLAR'!J188&gt;0,'A-ÖĞRENCİ LİSTESİ-NOTLAR'!J188,"0")</f>
        <v>0</v>
      </c>
      <c r="H194" s="6">
        <f t="shared" si="7"/>
        <v>0</v>
      </c>
      <c r="I194" s="6" t="str">
        <f>IF('A-ÖĞRENCİ LİSTESİ-NOTLAR'!L188="","",'A-ÖĞRENCİ LİSTESİ-NOTLAR'!L188)</f>
        <v/>
      </c>
      <c r="J194" s="19" t="str">
        <f t="shared" si="6"/>
        <v/>
      </c>
      <c r="K194" s="15"/>
      <c r="L194" s="15"/>
      <c r="M194" s="15"/>
      <c r="N194" s="15"/>
      <c r="O194" s="15"/>
      <c r="P194" s="15"/>
      <c r="Q194" s="15"/>
      <c r="R194" s="15"/>
      <c r="S194" s="15"/>
      <c r="T194" s="15"/>
      <c r="U194" s="15"/>
      <c r="V194" s="15"/>
      <c r="W194" s="15"/>
      <c r="X194" s="15"/>
      <c r="Y194" s="15"/>
    </row>
    <row r="195" spans="1:25" x14ac:dyDescent="0.3">
      <c r="A195" s="6" t="str">
        <f>IF('A-ÖĞRENCİ LİSTESİ-NOTLAR'!A189&gt;0,'A-ÖĞRENCİ LİSTESİ-NOTLAR'!A189,"")</f>
        <v/>
      </c>
      <c r="B195" s="6" t="str">
        <f>IF('A-ÖĞRENCİ LİSTESİ-NOTLAR'!B189&gt;0,'A-ÖĞRENCİ LİSTESİ-NOTLAR'!B189,"")</f>
        <v/>
      </c>
      <c r="C195" s="15"/>
      <c r="D195" s="6" t="str">
        <f>IF('A-ÖĞRENCİ LİSTESİ-NOTLAR'!D189&gt;0,'A-ÖĞRENCİ LİSTESİ-NOTLAR'!D189,"0")</f>
        <v>0</v>
      </c>
      <c r="E195" s="6" t="str">
        <f>IF('A-ÖĞRENCİ LİSTESİ-NOTLAR'!F189&gt;0,'A-ÖĞRENCİ LİSTESİ-NOTLAR'!F189,"0")</f>
        <v>0</v>
      </c>
      <c r="F195" s="6" t="str">
        <f>IF('A-ÖĞRENCİ LİSTESİ-NOTLAR'!H189&gt;0,'A-ÖĞRENCİ LİSTESİ-NOTLAR'!H189,"0")</f>
        <v>0</v>
      </c>
      <c r="G195" s="6" t="str">
        <f>IF('A-ÖĞRENCİ LİSTESİ-NOTLAR'!J189&gt;0,'A-ÖĞRENCİ LİSTESİ-NOTLAR'!J189,"0")</f>
        <v>0</v>
      </c>
      <c r="H195" s="6">
        <f t="shared" si="7"/>
        <v>0</v>
      </c>
      <c r="I195" s="6" t="str">
        <f>IF('A-ÖĞRENCİ LİSTESİ-NOTLAR'!L189="","",'A-ÖĞRENCİ LİSTESİ-NOTLAR'!L189)</f>
        <v/>
      </c>
      <c r="J195" s="19" t="str">
        <f t="shared" si="6"/>
        <v/>
      </c>
      <c r="K195" s="15"/>
      <c r="L195" s="15"/>
      <c r="M195" s="15"/>
      <c r="N195" s="15"/>
      <c r="O195" s="15"/>
      <c r="P195" s="15"/>
      <c r="Q195" s="15"/>
      <c r="R195" s="15"/>
      <c r="S195" s="15"/>
      <c r="T195" s="15"/>
      <c r="U195" s="15"/>
      <c r="V195" s="15"/>
      <c r="W195" s="15"/>
      <c r="X195" s="15"/>
      <c r="Y195" s="15"/>
    </row>
    <row r="196" spans="1:25" x14ac:dyDescent="0.3">
      <c r="A196" s="6" t="str">
        <f>IF('A-ÖĞRENCİ LİSTESİ-NOTLAR'!A190&gt;0,'A-ÖĞRENCİ LİSTESİ-NOTLAR'!A190,"")</f>
        <v/>
      </c>
      <c r="B196" s="6" t="str">
        <f>IF('A-ÖĞRENCİ LİSTESİ-NOTLAR'!B190&gt;0,'A-ÖĞRENCİ LİSTESİ-NOTLAR'!B190,"")</f>
        <v/>
      </c>
      <c r="C196" s="15"/>
      <c r="D196" s="6" t="str">
        <f>IF('A-ÖĞRENCİ LİSTESİ-NOTLAR'!D190&gt;0,'A-ÖĞRENCİ LİSTESİ-NOTLAR'!D190,"0")</f>
        <v>0</v>
      </c>
      <c r="E196" s="6" t="str">
        <f>IF('A-ÖĞRENCİ LİSTESİ-NOTLAR'!F190&gt;0,'A-ÖĞRENCİ LİSTESİ-NOTLAR'!F190,"0")</f>
        <v>0</v>
      </c>
      <c r="F196" s="6" t="str">
        <f>IF('A-ÖĞRENCİ LİSTESİ-NOTLAR'!H190&gt;0,'A-ÖĞRENCİ LİSTESİ-NOTLAR'!H190,"0")</f>
        <v>0</v>
      </c>
      <c r="G196" s="6" t="str">
        <f>IF('A-ÖĞRENCİ LİSTESİ-NOTLAR'!J190&gt;0,'A-ÖĞRENCİ LİSTESİ-NOTLAR'!J190,"0")</f>
        <v>0</v>
      </c>
      <c r="H196" s="6">
        <f t="shared" si="7"/>
        <v>0</v>
      </c>
      <c r="I196" s="6" t="str">
        <f>IF('A-ÖĞRENCİ LİSTESİ-NOTLAR'!L190="","",'A-ÖĞRENCİ LİSTESİ-NOTLAR'!L190)</f>
        <v/>
      </c>
      <c r="J196" s="19" t="str">
        <f t="shared" si="6"/>
        <v/>
      </c>
      <c r="K196" s="15"/>
      <c r="L196" s="15"/>
      <c r="M196" s="15"/>
      <c r="N196" s="15"/>
      <c r="O196" s="15"/>
      <c r="P196" s="15"/>
      <c r="Q196" s="15"/>
      <c r="R196" s="15"/>
      <c r="S196" s="15"/>
      <c r="T196" s="15"/>
      <c r="U196" s="15"/>
      <c r="V196" s="15"/>
      <c r="W196" s="15"/>
      <c r="X196" s="15"/>
      <c r="Y196" s="15"/>
    </row>
    <row r="197" spans="1:25" x14ac:dyDescent="0.3">
      <c r="A197" s="6" t="str">
        <f>IF('A-ÖĞRENCİ LİSTESİ-NOTLAR'!A191&gt;0,'A-ÖĞRENCİ LİSTESİ-NOTLAR'!A191,"")</f>
        <v/>
      </c>
      <c r="B197" s="6" t="str">
        <f>IF('A-ÖĞRENCİ LİSTESİ-NOTLAR'!B191&gt;0,'A-ÖĞRENCİ LİSTESİ-NOTLAR'!B191,"")</f>
        <v/>
      </c>
      <c r="C197" s="15"/>
      <c r="D197" s="6" t="str">
        <f>IF('A-ÖĞRENCİ LİSTESİ-NOTLAR'!D191&gt;0,'A-ÖĞRENCİ LİSTESİ-NOTLAR'!D191,"0")</f>
        <v>0</v>
      </c>
      <c r="E197" s="6" t="str">
        <f>IF('A-ÖĞRENCİ LİSTESİ-NOTLAR'!F191&gt;0,'A-ÖĞRENCİ LİSTESİ-NOTLAR'!F191,"0")</f>
        <v>0</v>
      </c>
      <c r="F197" s="6" t="str">
        <f>IF('A-ÖĞRENCİ LİSTESİ-NOTLAR'!H191&gt;0,'A-ÖĞRENCİ LİSTESİ-NOTLAR'!H191,"0")</f>
        <v>0</v>
      </c>
      <c r="G197" s="6" t="str">
        <f>IF('A-ÖĞRENCİ LİSTESİ-NOTLAR'!J191&gt;0,'A-ÖĞRENCİ LİSTESİ-NOTLAR'!J191,"0")</f>
        <v>0</v>
      </c>
      <c r="H197" s="6">
        <f t="shared" si="7"/>
        <v>0</v>
      </c>
      <c r="I197" s="6" t="str">
        <f>IF('A-ÖĞRENCİ LİSTESİ-NOTLAR'!L191="","",'A-ÖĞRENCİ LİSTESİ-NOTLAR'!L191)</f>
        <v/>
      </c>
      <c r="J197" s="19" t="str">
        <f t="shared" si="6"/>
        <v/>
      </c>
      <c r="K197" s="15"/>
      <c r="L197" s="15"/>
      <c r="M197" s="15"/>
      <c r="N197" s="15"/>
      <c r="O197" s="15"/>
      <c r="P197" s="15"/>
      <c r="Q197" s="15"/>
      <c r="R197" s="15"/>
      <c r="S197" s="15"/>
      <c r="T197" s="15"/>
      <c r="U197" s="15"/>
      <c r="V197" s="15"/>
      <c r="W197" s="15"/>
      <c r="X197" s="15"/>
      <c r="Y197" s="15"/>
    </row>
    <row r="198" spans="1:25" x14ac:dyDescent="0.3">
      <c r="A198" s="6" t="str">
        <f>IF('A-ÖĞRENCİ LİSTESİ-NOTLAR'!A192&gt;0,'A-ÖĞRENCİ LİSTESİ-NOTLAR'!A192,"")</f>
        <v/>
      </c>
      <c r="B198" s="6" t="str">
        <f>IF('A-ÖĞRENCİ LİSTESİ-NOTLAR'!B192&gt;0,'A-ÖĞRENCİ LİSTESİ-NOTLAR'!B192,"")</f>
        <v/>
      </c>
      <c r="C198" s="15"/>
      <c r="D198" s="6" t="str">
        <f>IF('A-ÖĞRENCİ LİSTESİ-NOTLAR'!D192&gt;0,'A-ÖĞRENCİ LİSTESİ-NOTLAR'!D192,"0")</f>
        <v>0</v>
      </c>
      <c r="E198" s="6" t="str">
        <f>IF('A-ÖĞRENCİ LİSTESİ-NOTLAR'!F192&gt;0,'A-ÖĞRENCİ LİSTESİ-NOTLAR'!F192,"0")</f>
        <v>0</v>
      </c>
      <c r="F198" s="6" t="str">
        <f>IF('A-ÖĞRENCİ LİSTESİ-NOTLAR'!H192&gt;0,'A-ÖĞRENCİ LİSTESİ-NOTLAR'!H192,"0")</f>
        <v>0</v>
      </c>
      <c r="G198" s="6" t="str">
        <f>IF('A-ÖĞRENCİ LİSTESİ-NOTLAR'!J192&gt;0,'A-ÖĞRENCİ LİSTESİ-NOTLAR'!J192,"0")</f>
        <v>0</v>
      </c>
      <c r="H198" s="6">
        <f t="shared" si="7"/>
        <v>0</v>
      </c>
      <c r="I198" s="6" t="str">
        <f>IF('A-ÖĞRENCİ LİSTESİ-NOTLAR'!L192="","",'A-ÖĞRENCİ LİSTESİ-NOTLAR'!L192)</f>
        <v/>
      </c>
      <c r="J198" s="19" t="str">
        <f t="shared" si="6"/>
        <v/>
      </c>
      <c r="K198" s="15"/>
      <c r="L198" s="15"/>
      <c r="M198" s="15"/>
      <c r="N198" s="15"/>
      <c r="O198" s="15"/>
      <c r="P198" s="15"/>
      <c r="Q198" s="15"/>
      <c r="R198" s="15"/>
      <c r="S198" s="15"/>
      <c r="T198" s="15"/>
      <c r="U198" s="15"/>
      <c r="V198" s="15"/>
      <c r="W198" s="15"/>
      <c r="X198" s="15"/>
      <c r="Y198" s="15"/>
    </row>
    <row r="199" spans="1:25" x14ac:dyDescent="0.3">
      <c r="A199" s="6" t="str">
        <f>IF('A-ÖĞRENCİ LİSTESİ-NOTLAR'!A193&gt;0,'A-ÖĞRENCİ LİSTESİ-NOTLAR'!A193,"")</f>
        <v/>
      </c>
      <c r="B199" s="6" t="str">
        <f>IF('A-ÖĞRENCİ LİSTESİ-NOTLAR'!B193&gt;0,'A-ÖĞRENCİ LİSTESİ-NOTLAR'!B193,"")</f>
        <v/>
      </c>
      <c r="C199" s="15"/>
      <c r="D199" s="6" t="str">
        <f>IF('A-ÖĞRENCİ LİSTESİ-NOTLAR'!D193&gt;0,'A-ÖĞRENCİ LİSTESİ-NOTLAR'!D193,"0")</f>
        <v>0</v>
      </c>
      <c r="E199" s="6" t="str">
        <f>IF('A-ÖĞRENCİ LİSTESİ-NOTLAR'!F193&gt;0,'A-ÖĞRENCİ LİSTESİ-NOTLAR'!F193,"0")</f>
        <v>0</v>
      </c>
      <c r="F199" s="6" t="str">
        <f>IF('A-ÖĞRENCİ LİSTESİ-NOTLAR'!H193&gt;0,'A-ÖĞRENCİ LİSTESİ-NOTLAR'!H193,"0")</f>
        <v>0</v>
      </c>
      <c r="G199" s="6" t="str">
        <f>IF('A-ÖĞRENCİ LİSTESİ-NOTLAR'!J193&gt;0,'A-ÖĞRENCİ LİSTESİ-NOTLAR'!J193,"0")</f>
        <v>0</v>
      </c>
      <c r="H199" s="6">
        <f t="shared" si="7"/>
        <v>0</v>
      </c>
      <c r="I199" s="6" t="str">
        <f>IF('A-ÖĞRENCİ LİSTESİ-NOTLAR'!L193="","",'A-ÖĞRENCİ LİSTESİ-NOTLAR'!L193)</f>
        <v/>
      </c>
      <c r="J199" s="19" t="str">
        <f t="shared" si="6"/>
        <v/>
      </c>
      <c r="K199" s="15"/>
      <c r="L199" s="15"/>
      <c r="M199" s="15"/>
      <c r="N199" s="15"/>
      <c r="O199" s="15"/>
      <c r="P199" s="15"/>
      <c r="Q199" s="15"/>
      <c r="R199" s="15"/>
      <c r="S199" s="15"/>
      <c r="T199" s="15"/>
      <c r="U199" s="15"/>
      <c r="V199" s="15"/>
      <c r="W199" s="15"/>
      <c r="X199" s="15"/>
      <c r="Y199" s="15"/>
    </row>
    <row r="200" spans="1:25" x14ac:dyDescent="0.3">
      <c r="A200" s="6" t="str">
        <f>IF('A-ÖĞRENCİ LİSTESİ-NOTLAR'!A194&gt;0,'A-ÖĞRENCİ LİSTESİ-NOTLAR'!A194,"")</f>
        <v/>
      </c>
      <c r="B200" s="6" t="str">
        <f>IF('A-ÖĞRENCİ LİSTESİ-NOTLAR'!B194&gt;0,'A-ÖĞRENCİ LİSTESİ-NOTLAR'!B194,"")</f>
        <v/>
      </c>
      <c r="C200" s="15"/>
      <c r="D200" s="6" t="str">
        <f>IF('A-ÖĞRENCİ LİSTESİ-NOTLAR'!D194&gt;0,'A-ÖĞRENCİ LİSTESİ-NOTLAR'!D194,"0")</f>
        <v>0</v>
      </c>
      <c r="E200" s="6" t="str">
        <f>IF('A-ÖĞRENCİ LİSTESİ-NOTLAR'!F194&gt;0,'A-ÖĞRENCİ LİSTESİ-NOTLAR'!F194,"0")</f>
        <v>0</v>
      </c>
      <c r="F200" s="6" t="str">
        <f>IF('A-ÖĞRENCİ LİSTESİ-NOTLAR'!H194&gt;0,'A-ÖĞRENCİ LİSTESİ-NOTLAR'!H194,"0")</f>
        <v>0</v>
      </c>
      <c r="G200" s="6" t="str">
        <f>IF('A-ÖĞRENCİ LİSTESİ-NOTLAR'!J194&gt;0,'A-ÖĞRENCİ LİSTESİ-NOTLAR'!J194,"0")</f>
        <v>0</v>
      </c>
      <c r="H200" s="6">
        <f t="shared" si="7"/>
        <v>0</v>
      </c>
      <c r="I200" s="6" t="str">
        <f>IF('A-ÖĞRENCİ LİSTESİ-NOTLAR'!L194="","",'A-ÖĞRENCİ LİSTESİ-NOTLAR'!L194)</f>
        <v/>
      </c>
      <c r="J200" s="19" t="str">
        <f t="shared" si="6"/>
        <v/>
      </c>
      <c r="K200" s="15"/>
      <c r="L200" s="15"/>
      <c r="M200" s="15"/>
      <c r="N200" s="15"/>
      <c r="O200" s="15"/>
      <c r="P200" s="15"/>
      <c r="Q200" s="15"/>
      <c r="R200" s="15"/>
      <c r="S200" s="15"/>
      <c r="T200" s="15"/>
      <c r="U200" s="15"/>
      <c r="V200" s="15"/>
      <c r="W200" s="15"/>
      <c r="X200" s="15"/>
      <c r="Y200" s="15"/>
    </row>
    <row r="201" spans="1:25" x14ac:dyDescent="0.3">
      <c r="A201" s="6" t="str">
        <f>IF('A-ÖĞRENCİ LİSTESİ-NOTLAR'!A195&gt;0,'A-ÖĞRENCİ LİSTESİ-NOTLAR'!A195,"")</f>
        <v/>
      </c>
      <c r="B201" s="6" t="str">
        <f>IF('A-ÖĞRENCİ LİSTESİ-NOTLAR'!B195&gt;0,'A-ÖĞRENCİ LİSTESİ-NOTLAR'!B195,"")</f>
        <v/>
      </c>
      <c r="C201" s="15"/>
      <c r="D201" s="6" t="str">
        <f>IF('A-ÖĞRENCİ LİSTESİ-NOTLAR'!D195&gt;0,'A-ÖĞRENCİ LİSTESİ-NOTLAR'!D195,"0")</f>
        <v>0</v>
      </c>
      <c r="E201" s="6" t="str">
        <f>IF('A-ÖĞRENCİ LİSTESİ-NOTLAR'!F195&gt;0,'A-ÖĞRENCİ LİSTESİ-NOTLAR'!F195,"0")</f>
        <v>0</v>
      </c>
      <c r="F201" s="6" t="str">
        <f>IF('A-ÖĞRENCİ LİSTESİ-NOTLAR'!H195&gt;0,'A-ÖĞRENCİ LİSTESİ-NOTLAR'!H195,"0")</f>
        <v>0</v>
      </c>
      <c r="G201" s="6" t="str">
        <f>IF('A-ÖĞRENCİ LİSTESİ-NOTLAR'!J195&gt;0,'A-ÖĞRENCİ LİSTESİ-NOTLAR'!J195,"0")</f>
        <v>0</v>
      </c>
      <c r="H201" s="6">
        <f t="shared" si="7"/>
        <v>0</v>
      </c>
      <c r="I201" s="6" t="str">
        <f>IF('A-ÖĞRENCİ LİSTESİ-NOTLAR'!L195="","",'A-ÖĞRENCİ LİSTESİ-NOTLAR'!L195)</f>
        <v/>
      </c>
      <c r="J201" s="19" t="str">
        <f t="shared" si="6"/>
        <v/>
      </c>
      <c r="K201" s="15"/>
      <c r="L201" s="15"/>
      <c r="M201" s="15"/>
      <c r="N201" s="15"/>
      <c r="O201" s="15"/>
      <c r="P201" s="15"/>
      <c r="Q201" s="15"/>
      <c r="R201" s="15"/>
      <c r="S201" s="15"/>
      <c r="T201" s="15"/>
      <c r="U201" s="15"/>
      <c r="V201" s="15"/>
      <c r="W201" s="15"/>
      <c r="X201" s="15"/>
      <c r="Y201" s="15"/>
    </row>
    <row r="202" spans="1:25" x14ac:dyDescent="0.3">
      <c r="A202" s="6" t="str">
        <f>IF('A-ÖĞRENCİ LİSTESİ-NOTLAR'!A196&gt;0,'A-ÖĞRENCİ LİSTESİ-NOTLAR'!A196,"")</f>
        <v/>
      </c>
      <c r="B202" s="6" t="str">
        <f>IF('A-ÖĞRENCİ LİSTESİ-NOTLAR'!B196&gt;0,'A-ÖĞRENCİ LİSTESİ-NOTLAR'!B196,"")</f>
        <v/>
      </c>
      <c r="C202" s="15"/>
      <c r="D202" s="6" t="str">
        <f>IF('A-ÖĞRENCİ LİSTESİ-NOTLAR'!D196&gt;0,'A-ÖĞRENCİ LİSTESİ-NOTLAR'!D196,"0")</f>
        <v>0</v>
      </c>
      <c r="E202" s="6" t="str">
        <f>IF('A-ÖĞRENCİ LİSTESİ-NOTLAR'!F196&gt;0,'A-ÖĞRENCİ LİSTESİ-NOTLAR'!F196,"0")</f>
        <v>0</v>
      </c>
      <c r="F202" s="6" t="str">
        <f>IF('A-ÖĞRENCİ LİSTESİ-NOTLAR'!H196&gt;0,'A-ÖĞRENCİ LİSTESİ-NOTLAR'!H196,"0")</f>
        <v>0</v>
      </c>
      <c r="G202" s="6" t="str">
        <f>IF('A-ÖĞRENCİ LİSTESİ-NOTLAR'!J196&gt;0,'A-ÖĞRENCİ LİSTESİ-NOTLAR'!J196,"0")</f>
        <v>0</v>
      </c>
      <c r="H202" s="6">
        <f t="shared" si="7"/>
        <v>0</v>
      </c>
      <c r="I202" s="6" t="str">
        <f>IF('A-ÖĞRENCİ LİSTESİ-NOTLAR'!L196="","",'A-ÖĞRENCİ LİSTESİ-NOTLAR'!L196)</f>
        <v/>
      </c>
      <c r="J202" s="19" t="str">
        <f t="shared" si="6"/>
        <v/>
      </c>
      <c r="K202" s="15"/>
      <c r="L202" s="15"/>
      <c r="M202" s="15"/>
      <c r="N202" s="15"/>
      <c r="O202" s="15"/>
      <c r="P202" s="15"/>
      <c r="Q202" s="15"/>
      <c r="R202" s="15"/>
      <c r="S202" s="15"/>
      <c r="T202" s="15"/>
      <c r="U202" s="15"/>
      <c r="V202" s="15"/>
      <c r="W202" s="15"/>
      <c r="X202" s="15"/>
      <c r="Y202" s="15"/>
    </row>
    <row r="203" spans="1:25" x14ac:dyDescent="0.3">
      <c r="A203" s="6" t="str">
        <f>IF('A-ÖĞRENCİ LİSTESİ-NOTLAR'!A197&gt;0,'A-ÖĞRENCİ LİSTESİ-NOTLAR'!A197,"")</f>
        <v/>
      </c>
      <c r="B203" s="6" t="str">
        <f>IF('A-ÖĞRENCİ LİSTESİ-NOTLAR'!B197&gt;0,'A-ÖĞRENCİ LİSTESİ-NOTLAR'!B197,"")</f>
        <v/>
      </c>
      <c r="C203" s="15"/>
      <c r="D203" s="6" t="str">
        <f>IF('A-ÖĞRENCİ LİSTESİ-NOTLAR'!D197&gt;0,'A-ÖĞRENCİ LİSTESİ-NOTLAR'!D197,"0")</f>
        <v>0</v>
      </c>
      <c r="E203" s="6" t="str">
        <f>IF('A-ÖĞRENCİ LİSTESİ-NOTLAR'!F197&gt;0,'A-ÖĞRENCİ LİSTESİ-NOTLAR'!F197,"0")</f>
        <v>0</v>
      </c>
      <c r="F203" s="6" t="str">
        <f>IF('A-ÖĞRENCİ LİSTESİ-NOTLAR'!H197&gt;0,'A-ÖĞRENCİ LİSTESİ-NOTLAR'!H197,"0")</f>
        <v>0</v>
      </c>
      <c r="G203" s="6" t="str">
        <f>IF('A-ÖĞRENCİ LİSTESİ-NOTLAR'!J197&gt;0,'A-ÖĞRENCİ LİSTESİ-NOTLAR'!J197,"0")</f>
        <v>0</v>
      </c>
      <c r="H203" s="6">
        <f t="shared" si="7"/>
        <v>0</v>
      </c>
      <c r="I203" s="6" t="str">
        <f>IF('A-ÖĞRENCİ LİSTESİ-NOTLAR'!L197="","",'A-ÖĞRENCİ LİSTESİ-NOTLAR'!L197)</f>
        <v/>
      </c>
      <c r="J203" s="19" t="str">
        <f t="shared" ref="J203:J260" si="8">B203</f>
        <v/>
      </c>
      <c r="K203" s="15"/>
      <c r="L203" s="15"/>
      <c r="M203" s="15"/>
      <c r="N203" s="15"/>
      <c r="O203" s="15"/>
      <c r="P203" s="15"/>
      <c r="Q203" s="15"/>
      <c r="R203" s="15"/>
      <c r="S203" s="15"/>
      <c r="T203" s="15"/>
      <c r="U203" s="15"/>
      <c r="V203" s="15"/>
      <c r="W203" s="15"/>
      <c r="X203" s="15"/>
      <c r="Y203" s="15"/>
    </row>
    <row r="204" spans="1:25" x14ac:dyDescent="0.3">
      <c r="A204" s="6" t="str">
        <f>IF('A-ÖĞRENCİ LİSTESİ-NOTLAR'!A198&gt;0,'A-ÖĞRENCİ LİSTESİ-NOTLAR'!A198,"")</f>
        <v/>
      </c>
      <c r="B204" s="6" t="str">
        <f>IF('A-ÖĞRENCİ LİSTESİ-NOTLAR'!B198&gt;0,'A-ÖĞRENCİ LİSTESİ-NOTLAR'!B198,"")</f>
        <v/>
      </c>
      <c r="C204" s="15"/>
      <c r="D204" s="6" t="str">
        <f>IF('A-ÖĞRENCİ LİSTESİ-NOTLAR'!D198&gt;0,'A-ÖĞRENCİ LİSTESİ-NOTLAR'!D198,"0")</f>
        <v>0</v>
      </c>
      <c r="E204" s="6" t="str">
        <f>IF('A-ÖĞRENCİ LİSTESİ-NOTLAR'!F198&gt;0,'A-ÖĞRENCİ LİSTESİ-NOTLAR'!F198,"0")</f>
        <v>0</v>
      </c>
      <c r="F204" s="6" t="str">
        <f>IF('A-ÖĞRENCİ LİSTESİ-NOTLAR'!H198&gt;0,'A-ÖĞRENCİ LİSTESİ-NOTLAR'!H198,"0")</f>
        <v>0</v>
      </c>
      <c r="G204" s="6" t="str">
        <f>IF('A-ÖĞRENCİ LİSTESİ-NOTLAR'!J198&gt;0,'A-ÖĞRENCİ LİSTESİ-NOTLAR'!J198,"0")</f>
        <v>0</v>
      </c>
      <c r="H204" s="6">
        <f t="shared" si="7"/>
        <v>0</v>
      </c>
      <c r="I204" s="6" t="str">
        <f>IF('A-ÖĞRENCİ LİSTESİ-NOTLAR'!L198="","",'A-ÖĞRENCİ LİSTESİ-NOTLAR'!L198)</f>
        <v/>
      </c>
      <c r="J204" s="19" t="str">
        <f t="shared" si="8"/>
        <v/>
      </c>
      <c r="K204" s="15"/>
      <c r="L204" s="15"/>
      <c r="M204" s="15"/>
      <c r="N204" s="15"/>
      <c r="O204" s="15"/>
      <c r="P204" s="15"/>
      <c r="Q204" s="15"/>
      <c r="R204" s="15"/>
      <c r="S204" s="15"/>
      <c r="T204" s="15"/>
      <c r="U204" s="15"/>
      <c r="V204" s="15"/>
      <c r="W204" s="15"/>
      <c r="X204" s="15"/>
      <c r="Y204" s="15"/>
    </row>
    <row r="205" spans="1:25" x14ac:dyDescent="0.3">
      <c r="A205" s="6" t="str">
        <f>IF('A-ÖĞRENCİ LİSTESİ-NOTLAR'!A199&gt;0,'A-ÖĞRENCİ LİSTESİ-NOTLAR'!A199,"")</f>
        <v/>
      </c>
      <c r="B205" s="6" t="str">
        <f>IF('A-ÖĞRENCİ LİSTESİ-NOTLAR'!B199&gt;0,'A-ÖĞRENCİ LİSTESİ-NOTLAR'!B199,"")</f>
        <v/>
      </c>
      <c r="C205" s="15"/>
      <c r="D205" s="6" t="str">
        <f>IF('A-ÖĞRENCİ LİSTESİ-NOTLAR'!D199&gt;0,'A-ÖĞRENCİ LİSTESİ-NOTLAR'!D199,"0")</f>
        <v>0</v>
      </c>
      <c r="E205" s="6" t="str">
        <f>IF('A-ÖĞRENCİ LİSTESİ-NOTLAR'!F199&gt;0,'A-ÖĞRENCİ LİSTESİ-NOTLAR'!F199,"0")</f>
        <v>0</v>
      </c>
      <c r="F205" s="6" t="str">
        <f>IF('A-ÖĞRENCİ LİSTESİ-NOTLAR'!H199&gt;0,'A-ÖĞRENCİ LİSTESİ-NOTLAR'!H199,"0")</f>
        <v>0</v>
      </c>
      <c r="G205" s="6" t="str">
        <f>IF('A-ÖĞRENCİ LİSTESİ-NOTLAR'!J199&gt;0,'A-ÖĞRENCİ LİSTESİ-NOTLAR'!J199,"0")</f>
        <v>0</v>
      </c>
      <c r="H205" s="6">
        <f t="shared" ref="H205:H260" si="9">IF(D205="","",(ROUND((D205*$E$4/100+E205*$E$5/100+F205*$E$6/100+G205*$E$7/100),0)))</f>
        <v>0</v>
      </c>
      <c r="I205" s="6" t="str">
        <f>IF('A-ÖĞRENCİ LİSTESİ-NOTLAR'!L199="","",'A-ÖĞRENCİ LİSTESİ-NOTLAR'!L199)</f>
        <v/>
      </c>
      <c r="J205" s="19" t="str">
        <f t="shared" si="8"/>
        <v/>
      </c>
      <c r="K205" s="15"/>
      <c r="L205" s="15"/>
      <c r="M205" s="15"/>
      <c r="N205" s="15"/>
      <c r="O205" s="15"/>
      <c r="P205" s="15"/>
      <c r="Q205" s="15"/>
      <c r="R205" s="15"/>
      <c r="S205" s="15"/>
      <c r="T205" s="15"/>
      <c r="U205" s="15"/>
      <c r="V205" s="15"/>
      <c r="W205" s="15"/>
      <c r="X205" s="15"/>
      <c r="Y205" s="15"/>
    </row>
    <row r="206" spans="1:25" x14ac:dyDescent="0.3">
      <c r="A206" s="6" t="str">
        <f>IF('A-ÖĞRENCİ LİSTESİ-NOTLAR'!A200&gt;0,'A-ÖĞRENCİ LİSTESİ-NOTLAR'!A200,"")</f>
        <v/>
      </c>
      <c r="B206" s="6" t="str">
        <f>IF('A-ÖĞRENCİ LİSTESİ-NOTLAR'!B200&gt;0,'A-ÖĞRENCİ LİSTESİ-NOTLAR'!B200,"")</f>
        <v/>
      </c>
      <c r="C206" s="15"/>
      <c r="D206" s="6" t="str">
        <f>IF('A-ÖĞRENCİ LİSTESİ-NOTLAR'!D200&gt;0,'A-ÖĞRENCİ LİSTESİ-NOTLAR'!D200,"0")</f>
        <v>0</v>
      </c>
      <c r="E206" s="6" t="str">
        <f>IF('A-ÖĞRENCİ LİSTESİ-NOTLAR'!F200&gt;0,'A-ÖĞRENCİ LİSTESİ-NOTLAR'!F200,"0")</f>
        <v>0</v>
      </c>
      <c r="F206" s="6" t="str">
        <f>IF('A-ÖĞRENCİ LİSTESİ-NOTLAR'!H200&gt;0,'A-ÖĞRENCİ LİSTESİ-NOTLAR'!H200,"0")</f>
        <v>0</v>
      </c>
      <c r="G206" s="6" t="str">
        <f>IF('A-ÖĞRENCİ LİSTESİ-NOTLAR'!J200&gt;0,'A-ÖĞRENCİ LİSTESİ-NOTLAR'!J200,"0")</f>
        <v>0</v>
      </c>
      <c r="H206" s="6">
        <f t="shared" si="9"/>
        <v>0</v>
      </c>
      <c r="I206" s="6" t="str">
        <f>IF('A-ÖĞRENCİ LİSTESİ-NOTLAR'!L200="","",'A-ÖĞRENCİ LİSTESİ-NOTLAR'!L200)</f>
        <v/>
      </c>
      <c r="J206" s="19" t="str">
        <f t="shared" si="8"/>
        <v/>
      </c>
      <c r="K206" s="15"/>
      <c r="L206" s="15"/>
      <c r="M206" s="15"/>
      <c r="N206" s="15"/>
      <c r="O206" s="15"/>
      <c r="P206" s="15"/>
      <c r="Q206" s="15"/>
      <c r="R206" s="15"/>
      <c r="S206" s="15"/>
      <c r="T206" s="15"/>
      <c r="U206" s="15"/>
      <c r="V206" s="15"/>
      <c r="W206" s="15"/>
      <c r="X206" s="15"/>
      <c r="Y206" s="15"/>
    </row>
    <row r="207" spans="1:25" x14ac:dyDescent="0.3">
      <c r="A207" s="6" t="str">
        <f>IF('A-ÖĞRENCİ LİSTESİ-NOTLAR'!A201&gt;0,'A-ÖĞRENCİ LİSTESİ-NOTLAR'!A201,"")</f>
        <v/>
      </c>
      <c r="B207" s="6" t="str">
        <f>IF('A-ÖĞRENCİ LİSTESİ-NOTLAR'!B201&gt;0,'A-ÖĞRENCİ LİSTESİ-NOTLAR'!B201,"")</f>
        <v/>
      </c>
      <c r="C207" s="15"/>
      <c r="D207" s="6" t="str">
        <f>IF('A-ÖĞRENCİ LİSTESİ-NOTLAR'!D201&gt;0,'A-ÖĞRENCİ LİSTESİ-NOTLAR'!D201,"0")</f>
        <v>0</v>
      </c>
      <c r="E207" s="6" t="str">
        <f>IF('A-ÖĞRENCİ LİSTESİ-NOTLAR'!F201&gt;0,'A-ÖĞRENCİ LİSTESİ-NOTLAR'!F201,"0")</f>
        <v>0</v>
      </c>
      <c r="F207" s="6" t="str">
        <f>IF('A-ÖĞRENCİ LİSTESİ-NOTLAR'!H201&gt;0,'A-ÖĞRENCİ LİSTESİ-NOTLAR'!H201,"0")</f>
        <v>0</v>
      </c>
      <c r="G207" s="6" t="str">
        <f>IF('A-ÖĞRENCİ LİSTESİ-NOTLAR'!J201&gt;0,'A-ÖĞRENCİ LİSTESİ-NOTLAR'!J201,"0")</f>
        <v>0</v>
      </c>
      <c r="H207" s="6">
        <f t="shared" si="9"/>
        <v>0</v>
      </c>
      <c r="I207" s="6" t="str">
        <f>IF('A-ÖĞRENCİ LİSTESİ-NOTLAR'!L201="","",'A-ÖĞRENCİ LİSTESİ-NOTLAR'!L201)</f>
        <v/>
      </c>
      <c r="J207" s="19" t="str">
        <f t="shared" si="8"/>
        <v/>
      </c>
      <c r="K207" s="15"/>
      <c r="L207" s="15"/>
      <c r="M207" s="15"/>
      <c r="N207" s="15"/>
      <c r="O207" s="15"/>
      <c r="P207" s="15"/>
      <c r="Q207" s="15"/>
      <c r="R207" s="15"/>
      <c r="S207" s="15"/>
      <c r="T207" s="15"/>
      <c r="U207" s="15"/>
      <c r="V207" s="15"/>
      <c r="W207" s="15"/>
      <c r="X207" s="15"/>
      <c r="Y207" s="15"/>
    </row>
    <row r="208" spans="1:25" x14ac:dyDescent="0.3">
      <c r="A208" s="6" t="str">
        <f>IF('A-ÖĞRENCİ LİSTESİ-NOTLAR'!A202&gt;0,'A-ÖĞRENCİ LİSTESİ-NOTLAR'!A202,"")</f>
        <v/>
      </c>
      <c r="B208" s="6" t="str">
        <f>IF('A-ÖĞRENCİ LİSTESİ-NOTLAR'!B202&gt;0,'A-ÖĞRENCİ LİSTESİ-NOTLAR'!B202,"")</f>
        <v/>
      </c>
      <c r="C208" s="15"/>
      <c r="D208" s="6" t="str">
        <f>IF('A-ÖĞRENCİ LİSTESİ-NOTLAR'!D202&gt;0,'A-ÖĞRENCİ LİSTESİ-NOTLAR'!D202,"0")</f>
        <v>0</v>
      </c>
      <c r="E208" s="6" t="str">
        <f>IF('A-ÖĞRENCİ LİSTESİ-NOTLAR'!F202&gt;0,'A-ÖĞRENCİ LİSTESİ-NOTLAR'!F202,"0")</f>
        <v>0</v>
      </c>
      <c r="F208" s="6" t="str">
        <f>IF('A-ÖĞRENCİ LİSTESİ-NOTLAR'!H202&gt;0,'A-ÖĞRENCİ LİSTESİ-NOTLAR'!H202,"0")</f>
        <v>0</v>
      </c>
      <c r="G208" s="6" t="str">
        <f>IF('A-ÖĞRENCİ LİSTESİ-NOTLAR'!J202&gt;0,'A-ÖĞRENCİ LİSTESİ-NOTLAR'!J202,"0")</f>
        <v>0</v>
      </c>
      <c r="H208" s="6">
        <f t="shared" si="9"/>
        <v>0</v>
      </c>
      <c r="I208" s="6" t="str">
        <f>IF('A-ÖĞRENCİ LİSTESİ-NOTLAR'!L202="","",'A-ÖĞRENCİ LİSTESİ-NOTLAR'!L202)</f>
        <v/>
      </c>
      <c r="J208" s="19" t="str">
        <f t="shared" si="8"/>
        <v/>
      </c>
      <c r="K208" s="15"/>
      <c r="L208" s="15"/>
      <c r="M208" s="15"/>
      <c r="N208" s="15"/>
      <c r="O208" s="15"/>
      <c r="P208" s="15"/>
      <c r="Q208" s="15"/>
      <c r="R208" s="15"/>
      <c r="S208" s="15"/>
      <c r="T208" s="15"/>
      <c r="U208" s="15"/>
      <c r="V208" s="15"/>
      <c r="W208" s="15"/>
      <c r="X208" s="15"/>
      <c r="Y208" s="15"/>
    </row>
    <row r="209" spans="1:25" x14ac:dyDescent="0.3">
      <c r="A209" s="6" t="str">
        <f>IF('A-ÖĞRENCİ LİSTESİ-NOTLAR'!A203&gt;0,'A-ÖĞRENCİ LİSTESİ-NOTLAR'!A203,"")</f>
        <v/>
      </c>
      <c r="B209" s="6" t="str">
        <f>IF('A-ÖĞRENCİ LİSTESİ-NOTLAR'!B203&gt;0,'A-ÖĞRENCİ LİSTESİ-NOTLAR'!B203,"")</f>
        <v/>
      </c>
      <c r="C209" s="15"/>
      <c r="D209" s="6" t="str">
        <f>IF('A-ÖĞRENCİ LİSTESİ-NOTLAR'!D203&gt;0,'A-ÖĞRENCİ LİSTESİ-NOTLAR'!D203,"0")</f>
        <v>0</v>
      </c>
      <c r="E209" s="6" t="str">
        <f>IF('A-ÖĞRENCİ LİSTESİ-NOTLAR'!F203&gt;0,'A-ÖĞRENCİ LİSTESİ-NOTLAR'!F203,"0")</f>
        <v>0</v>
      </c>
      <c r="F209" s="6" t="str">
        <f>IF('A-ÖĞRENCİ LİSTESİ-NOTLAR'!H203&gt;0,'A-ÖĞRENCİ LİSTESİ-NOTLAR'!H203,"0")</f>
        <v>0</v>
      </c>
      <c r="G209" s="6" t="str">
        <f>IF('A-ÖĞRENCİ LİSTESİ-NOTLAR'!J203&gt;0,'A-ÖĞRENCİ LİSTESİ-NOTLAR'!J203,"0")</f>
        <v>0</v>
      </c>
      <c r="H209" s="6">
        <f t="shared" si="9"/>
        <v>0</v>
      </c>
      <c r="I209" s="6" t="str">
        <f>IF('A-ÖĞRENCİ LİSTESİ-NOTLAR'!L203="","",'A-ÖĞRENCİ LİSTESİ-NOTLAR'!L203)</f>
        <v/>
      </c>
      <c r="J209" s="19" t="str">
        <f t="shared" si="8"/>
        <v/>
      </c>
      <c r="K209" s="15"/>
      <c r="L209" s="15"/>
      <c r="M209" s="15"/>
      <c r="N209" s="15"/>
      <c r="O209" s="15"/>
      <c r="P209" s="15"/>
      <c r="Q209" s="15"/>
      <c r="R209" s="15"/>
      <c r="S209" s="15"/>
      <c r="T209" s="15"/>
      <c r="U209" s="15"/>
      <c r="V209" s="15"/>
      <c r="W209" s="15"/>
      <c r="X209" s="15"/>
      <c r="Y209" s="15"/>
    </row>
    <row r="210" spans="1:25" x14ac:dyDescent="0.3">
      <c r="A210" s="6" t="str">
        <f>IF('A-ÖĞRENCİ LİSTESİ-NOTLAR'!A204&gt;0,'A-ÖĞRENCİ LİSTESİ-NOTLAR'!A204,"")</f>
        <v/>
      </c>
      <c r="B210" s="6" t="str">
        <f>IF('A-ÖĞRENCİ LİSTESİ-NOTLAR'!B204&gt;0,'A-ÖĞRENCİ LİSTESİ-NOTLAR'!B204,"")</f>
        <v/>
      </c>
      <c r="C210" s="15"/>
      <c r="D210" s="6" t="str">
        <f>IF('A-ÖĞRENCİ LİSTESİ-NOTLAR'!D204&gt;0,'A-ÖĞRENCİ LİSTESİ-NOTLAR'!D204,"0")</f>
        <v>0</v>
      </c>
      <c r="E210" s="6" t="str">
        <f>IF('A-ÖĞRENCİ LİSTESİ-NOTLAR'!F204&gt;0,'A-ÖĞRENCİ LİSTESİ-NOTLAR'!F204,"0")</f>
        <v>0</v>
      </c>
      <c r="F210" s="6" t="str">
        <f>IF('A-ÖĞRENCİ LİSTESİ-NOTLAR'!H204&gt;0,'A-ÖĞRENCİ LİSTESİ-NOTLAR'!H204,"0")</f>
        <v>0</v>
      </c>
      <c r="G210" s="6" t="str">
        <f>IF('A-ÖĞRENCİ LİSTESİ-NOTLAR'!J204&gt;0,'A-ÖĞRENCİ LİSTESİ-NOTLAR'!J204,"0")</f>
        <v>0</v>
      </c>
      <c r="H210" s="6">
        <f t="shared" si="9"/>
        <v>0</v>
      </c>
      <c r="I210" s="6" t="str">
        <f>IF('A-ÖĞRENCİ LİSTESİ-NOTLAR'!L204="","",'A-ÖĞRENCİ LİSTESİ-NOTLAR'!L204)</f>
        <v/>
      </c>
      <c r="J210" s="19" t="str">
        <f t="shared" si="8"/>
        <v/>
      </c>
      <c r="K210" s="15"/>
      <c r="L210" s="15"/>
      <c r="M210" s="15"/>
      <c r="N210" s="15"/>
      <c r="O210" s="15"/>
      <c r="P210" s="15"/>
      <c r="Q210" s="15"/>
      <c r="R210" s="15"/>
      <c r="S210" s="15"/>
      <c r="T210" s="15"/>
      <c r="U210" s="15"/>
      <c r="V210" s="15"/>
      <c r="W210" s="15"/>
      <c r="X210" s="15"/>
      <c r="Y210" s="15"/>
    </row>
    <row r="211" spans="1:25" x14ac:dyDescent="0.3">
      <c r="A211" s="6" t="str">
        <f>IF('A-ÖĞRENCİ LİSTESİ-NOTLAR'!A205&gt;0,'A-ÖĞRENCİ LİSTESİ-NOTLAR'!A205,"")</f>
        <v/>
      </c>
      <c r="B211" s="6" t="str">
        <f>IF('A-ÖĞRENCİ LİSTESİ-NOTLAR'!B205&gt;0,'A-ÖĞRENCİ LİSTESİ-NOTLAR'!B205,"")</f>
        <v/>
      </c>
      <c r="C211" s="15"/>
      <c r="D211" s="6" t="str">
        <f>IF('A-ÖĞRENCİ LİSTESİ-NOTLAR'!D205&gt;0,'A-ÖĞRENCİ LİSTESİ-NOTLAR'!D205,"0")</f>
        <v>0</v>
      </c>
      <c r="E211" s="6" t="str">
        <f>IF('A-ÖĞRENCİ LİSTESİ-NOTLAR'!F205&gt;0,'A-ÖĞRENCİ LİSTESİ-NOTLAR'!F205,"0")</f>
        <v>0</v>
      </c>
      <c r="F211" s="6" t="str">
        <f>IF('A-ÖĞRENCİ LİSTESİ-NOTLAR'!H205&gt;0,'A-ÖĞRENCİ LİSTESİ-NOTLAR'!H205,"0")</f>
        <v>0</v>
      </c>
      <c r="G211" s="6" t="str">
        <f>IF('A-ÖĞRENCİ LİSTESİ-NOTLAR'!J205&gt;0,'A-ÖĞRENCİ LİSTESİ-NOTLAR'!J205,"0")</f>
        <v>0</v>
      </c>
      <c r="H211" s="6">
        <f t="shared" si="9"/>
        <v>0</v>
      </c>
      <c r="I211" s="6" t="str">
        <f>IF('A-ÖĞRENCİ LİSTESİ-NOTLAR'!L205="","",'A-ÖĞRENCİ LİSTESİ-NOTLAR'!L205)</f>
        <v/>
      </c>
      <c r="J211" s="19" t="str">
        <f t="shared" si="8"/>
        <v/>
      </c>
      <c r="K211" s="15"/>
      <c r="L211" s="15"/>
      <c r="M211" s="15"/>
      <c r="N211" s="15"/>
      <c r="O211" s="15"/>
      <c r="P211" s="15"/>
      <c r="Q211" s="15"/>
      <c r="R211" s="15"/>
      <c r="S211" s="15"/>
      <c r="T211" s="15"/>
      <c r="U211" s="15"/>
      <c r="V211" s="15"/>
      <c r="W211" s="15"/>
      <c r="X211" s="15"/>
      <c r="Y211" s="15"/>
    </row>
    <row r="212" spans="1:25" x14ac:dyDescent="0.3">
      <c r="A212" s="6" t="str">
        <f>IF('A-ÖĞRENCİ LİSTESİ-NOTLAR'!A206&gt;0,'A-ÖĞRENCİ LİSTESİ-NOTLAR'!A206,"")</f>
        <v/>
      </c>
      <c r="B212" s="6" t="str">
        <f>IF('A-ÖĞRENCİ LİSTESİ-NOTLAR'!B206&gt;0,'A-ÖĞRENCİ LİSTESİ-NOTLAR'!B206,"")</f>
        <v/>
      </c>
      <c r="C212" s="15"/>
      <c r="D212" s="6" t="str">
        <f>IF('A-ÖĞRENCİ LİSTESİ-NOTLAR'!D206&gt;0,'A-ÖĞRENCİ LİSTESİ-NOTLAR'!D206,"0")</f>
        <v>0</v>
      </c>
      <c r="E212" s="6" t="str">
        <f>IF('A-ÖĞRENCİ LİSTESİ-NOTLAR'!F206&gt;0,'A-ÖĞRENCİ LİSTESİ-NOTLAR'!F206,"0")</f>
        <v>0</v>
      </c>
      <c r="F212" s="6" t="str">
        <f>IF('A-ÖĞRENCİ LİSTESİ-NOTLAR'!H206&gt;0,'A-ÖĞRENCİ LİSTESİ-NOTLAR'!H206,"0")</f>
        <v>0</v>
      </c>
      <c r="G212" s="6" t="str">
        <f>IF('A-ÖĞRENCİ LİSTESİ-NOTLAR'!J206&gt;0,'A-ÖĞRENCİ LİSTESİ-NOTLAR'!J206,"0")</f>
        <v>0</v>
      </c>
      <c r="H212" s="6">
        <f t="shared" si="9"/>
        <v>0</v>
      </c>
      <c r="I212" s="6" t="str">
        <f>IF('A-ÖĞRENCİ LİSTESİ-NOTLAR'!L206="","",'A-ÖĞRENCİ LİSTESİ-NOTLAR'!L206)</f>
        <v/>
      </c>
      <c r="J212" s="19" t="str">
        <f t="shared" si="8"/>
        <v/>
      </c>
      <c r="K212" s="15"/>
      <c r="L212" s="15"/>
      <c r="M212" s="15"/>
      <c r="N212" s="15"/>
      <c r="O212" s="15"/>
      <c r="P212" s="15"/>
      <c r="Q212" s="15"/>
      <c r="R212" s="15"/>
      <c r="S212" s="15"/>
      <c r="T212" s="15"/>
      <c r="U212" s="15"/>
      <c r="V212" s="15"/>
      <c r="W212" s="15"/>
      <c r="X212" s="15"/>
      <c r="Y212" s="15"/>
    </row>
    <row r="213" spans="1:25" x14ac:dyDescent="0.3">
      <c r="A213" s="6" t="str">
        <f>IF('A-ÖĞRENCİ LİSTESİ-NOTLAR'!A207&gt;0,'A-ÖĞRENCİ LİSTESİ-NOTLAR'!A207,"")</f>
        <v/>
      </c>
      <c r="B213" s="6" t="str">
        <f>IF('A-ÖĞRENCİ LİSTESİ-NOTLAR'!B207&gt;0,'A-ÖĞRENCİ LİSTESİ-NOTLAR'!B207,"")</f>
        <v/>
      </c>
      <c r="C213" s="15"/>
      <c r="D213" s="6" t="str">
        <f>IF('A-ÖĞRENCİ LİSTESİ-NOTLAR'!D207&gt;0,'A-ÖĞRENCİ LİSTESİ-NOTLAR'!D207,"0")</f>
        <v>0</v>
      </c>
      <c r="E213" s="6" t="str">
        <f>IF('A-ÖĞRENCİ LİSTESİ-NOTLAR'!F207&gt;0,'A-ÖĞRENCİ LİSTESİ-NOTLAR'!F207,"0")</f>
        <v>0</v>
      </c>
      <c r="F213" s="6" t="str">
        <f>IF('A-ÖĞRENCİ LİSTESİ-NOTLAR'!H207&gt;0,'A-ÖĞRENCİ LİSTESİ-NOTLAR'!H207,"0")</f>
        <v>0</v>
      </c>
      <c r="G213" s="6" t="str">
        <f>IF('A-ÖĞRENCİ LİSTESİ-NOTLAR'!J207&gt;0,'A-ÖĞRENCİ LİSTESİ-NOTLAR'!J207,"0")</f>
        <v>0</v>
      </c>
      <c r="H213" s="6">
        <f t="shared" si="9"/>
        <v>0</v>
      </c>
      <c r="I213" s="6" t="str">
        <f>IF('A-ÖĞRENCİ LİSTESİ-NOTLAR'!L207="","",'A-ÖĞRENCİ LİSTESİ-NOTLAR'!L207)</f>
        <v/>
      </c>
      <c r="J213" s="19" t="str">
        <f t="shared" si="8"/>
        <v/>
      </c>
      <c r="K213" s="15"/>
      <c r="L213" s="15"/>
      <c r="M213" s="15"/>
      <c r="N213" s="15"/>
      <c r="O213" s="15"/>
      <c r="P213" s="15"/>
      <c r="Q213" s="15"/>
      <c r="R213" s="15"/>
      <c r="S213" s="15"/>
      <c r="T213" s="15"/>
      <c r="U213" s="15"/>
      <c r="V213" s="15"/>
      <c r="W213" s="15"/>
      <c r="X213" s="15"/>
      <c r="Y213" s="15"/>
    </row>
    <row r="214" spans="1:25" x14ac:dyDescent="0.3">
      <c r="A214" s="6" t="str">
        <f>IF('A-ÖĞRENCİ LİSTESİ-NOTLAR'!A208&gt;0,'A-ÖĞRENCİ LİSTESİ-NOTLAR'!A208,"")</f>
        <v/>
      </c>
      <c r="B214" s="6" t="str">
        <f>IF('A-ÖĞRENCİ LİSTESİ-NOTLAR'!B208&gt;0,'A-ÖĞRENCİ LİSTESİ-NOTLAR'!B208,"")</f>
        <v/>
      </c>
      <c r="C214" s="15"/>
      <c r="D214" s="6" t="str">
        <f>IF('A-ÖĞRENCİ LİSTESİ-NOTLAR'!D208&gt;0,'A-ÖĞRENCİ LİSTESİ-NOTLAR'!D208,"0")</f>
        <v>0</v>
      </c>
      <c r="E214" s="6" t="str">
        <f>IF('A-ÖĞRENCİ LİSTESİ-NOTLAR'!F208&gt;0,'A-ÖĞRENCİ LİSTESİ-NOTLAR'!F208,"0")</f>
        <v>0</v>
      </c>
      <c r="F214" s="6" t="str">
        <f>IF('A-ÖĞRENCİ LİSTESİ-NOTLAR'!H208&gt;0,'A-ÖĞRENCİ LİSTESİ-NOTLAR'!H208,"0")</f>
        <v>0</v>
      </c>
      <c r="G214" s="6" t="str">
        <f>IF('A-ÖĞRENCİ LİSTESİ-NOTLAR'!J208&gt;0,'A-ÖĞRENCİ LİSTESİ-NOTLAR'!J208,"0")</f>
        <v>0</v>
      </c>
      <c r="H214" s="6">
        <f t="shared" si="9"/>
        <v>0</v>
      </c>
      <c r="I214" s="6" t="str">
        <f>IF('A-ÖĞRENCİ LİSTESİ-NOTLAR'!L208="","",'A-ÖĞRENCİ LİSTESİ-NOTLAR'!L208)</f>
        <v/>
      </c>
      <c r="J214" s="19" t="str">
        <f t="shared" si="8"/>
        <v/>
      </c>
      <c r="K214" s="15"/>
      <c r="L214" s="15"/>
      <c r="M214" s="15"/>
      <c r="N214" s="15"/>
      <c r="O214" s="15"/>
      <c r="P214" s="15"/>
      <c r="Q214" s="15"/>
      <c r="R214" s="15"/>
      <c r="S214" s="15"/>
      <c r="T214" s="15"/>
      <c r="U214" s="15"/>
      <c r="V214" s="15"/>
      <c r="W214" s="15"/>
      <c r="X214" s="15"/>
      <c r="Y214" s="15"/>
    </row>
    <row r="215" spans="1:25" x14ac:dyDescent="0.3">
      <c r="A215" s="6" t="str">
        <f>IF('A-ÖĞRENCİ LİSTESİ-NOTLAR'!A209&gt;0,'A-ÖĞRENCİ LİSTESİ-NOTLAR'!A209,"")</f>
        <v/>
      </c>
      <c r="B215" s="6" t="str">
        <f>IF('A-ÖĞRENCİ LİSTESİ-NOTLAR'!B209&gt;0,'A-ÖĞRENCİ LİSTESİ-NOTLAR'!B209,"")</f>
        <v/>
      </c>
      <c r="C215" s="15"/>
      <c r="D215" s="6" t="str">
        <f>IF('A-ÖĞRENCİ LİSTESİ-NOTLAR'!D209&gt;0,'A-ÖĞRENCİ LİSTESİ-NOTLAR'!D209,"0")</f>
        <v>0</v>
      </c>
      <c r="E215" s="6" t="str">
        <f>IF('A-ÖĞRENCİ LİSTESİ-NOTLAR'!F209&gt;0,'A-ÖĞRENCİ LİSTESİ-NOTLAR'!F209,"0")</f>
        <v>0</v>
      </c>
      <c r="F215" s="6" t="str">
        <f>IF('A-ÖĞRENCİ LİSTESİ-NOTLAR'!H209&gt;0,'A-ÖĞRENCİ LİSTESİ-NOTLAR'!H209,"0")</f>
        <v>0</v>
      </c>
      <c r="G215" s="6" t="str">
        <f>IF('A-ÖĞRENCİ LİSTESİ-NOTLAR'!J209&gt;0,'A-ÖĞRENCİ LİSTESİ-NOTLAR'!J209,"0")</f>
        <v>0</v>
      </c>
      <c r="H215" s="6">
        <f t="shared" si="9"/>
        <v>0</v>
      </c>
      <c r="I215" s="6" t="str">
        <f>IF('A-ÖĞRENCİ LİSTESİ-NOTLAR'!L209="","",'A-ÖĞRENCİ LİSTESİ-NOTLAR'!L209)</f>
        <v/>
      </c>
      <c r="J215" s="19" t="str">
        <f t="shared" si="8"/>
        <v/>
      </c>
      <c r="K215" s="15"/>
      <c r="L215" s="15"/>
      <c r="M215" s="15"/>
      <c r="N215" s="15"/>
      <c r="O215" s="15"/>
      <c r="P215" s="15"/>
      <c r="Q215" s="15"/>
      <c r="R215" s="15"/>
      <c r="S215" s="15"/>
      <c r="T215" s="15"/>
      <c r="U215" s="15"/>
      <c r="V215" s="15"/>
      <c r="W215" s="15"/>
      <c r="X215" s="15"/>
      <c r="Y215" s="15"/>
    </row>
    <row r="216" spans="1:25" x14ac:dyDescent="0.3">
      <c r="A216" s="6" t="str">
        <f>IF('A-ÖĞRENCİ LİSTESİ-NOTLAR'!A210&gt;0,'A-ÖĞRENCİ LİSTESİ-NOTLAR'!A210,"")</f>
        <v/>
      </c>
      <c r="B216" s="6" t="str">
        <f>IF('A-ÖĞRENCİ LİSTESİ-NOTLAR'!B210&gt;0,'A-ÖĞRENCİ LİSTESİ-NOTLAR'!B210,"")</f>
        <v/>
      </c>
      <c r="C216" s="15"/>
      <c r="D216" s="6" t="str">
        <f>IF('A-ÖĞRENCİ LİSTESİ-NOTLAR'!D210&gt;0,'A-ÖĞRENCİ LİSTESİ-NOTLAR'!D210,"0")</f>
        <v>0</v>
      </c>
      <c r="E216" s="6" t="str">
        <f>IF('A-ÖĞRENCİ LİSTESİ-NOTLAR'!F210&gt;0,'A-ÖĞRENCİ LİSTESİ-NOTLAR'!F210,"0")</f>
        <v>0</v>
      </c>
      <c r="F216" s="6" t="str">
        <f>IF('A-ÖĞRENCİ LİSTESİ-NOTLAR'!H210&gt;0,'A-ÖĞRENCİ LİSTESİ-NOTLAR'!H210,"0")</f>
        <v>0</v>
      </c>
      <c r="G216" s="6" t="str">
        <f>IF('A-ÖĞRENCİ LİSTESİ-NOTLAR'!J210&gt;0,'A-ÖĞRENCİ LİSTESİ-NOTLAR'!J210,"0")</f>
        <v>0</v>
      </c>
      <c r="H216" s="6">
        <f t="shared" si="9"/>
        <v>0</v>
      </c>
      <c r="I216" s="6" t="str">
        <f>IF('A-ÖĞRENCİ LİSTESİ-NOTLAR'!L210="","",'A-ÖĞRENCİ LİSTESİ-NOTLAR'!L210)</f>
        <v/>
      </c>
      <c r="J216" s="19" t="str">
        <f t="shared" si="8"/>
        <v/>
      </c>
      <c r="K216" s="15"/>
      <c r="L216" s="15"/>
      <c r="M216" s="15"/>
      <c r="N216" s="15"/>
      <c r="O216" s="15"/>
      <c r="P216" s="15"/>
      <c r="Q216" s="15"/>
      <c r="R216" s="15"/>
      <c r="S216" s="15"/>
      <c r="T216" s="15"/>
      <c r="U216" s="15"/>
      <c r="V216" s="15"/>
      <c r="W216" s="15"/>
      <c r="X216" s="15"/>
      <c r="Y216" s="15"/>
    </row>
    <row r="217" spans="1:25" x14ac:dyDescent="0.3">
      <c r="A217" s="6" t="str">
        <f>IF('A-ÖĞRENCİ LİSTESİ-NOTLAR'!A211&gt;0,'A-ÖĞRENCİ LİSTESİ-NOTLAR'!A211,"")</f>
        <v/>
      </c>
      <c r="B217" s="6" t="str">
        <f>IF('A-ÖĞRENCİ LİSTESİ-NOTLAR'!B211&gt;0,'A-ÖĞRENCİ LİSTESİ-NOTLAR'!B211,"")</f>
        <v/>
      </c>
      <c r="C217" s="15"/>
      <c r="D217" s="6" t="str">
        <f>IF('A-ÖĞRENCİ LİSTESİ-NOTLAR'!D211&gt;0,'A-ÖĞRENCİ LİSTESİ-NOTLAR'!D211,"0")</f>
        <v>0</v>
      </c>
      <c r="E217" s="6" t="str">
        <f>IF('A-ÖĞRENCİ LİSTESİ-NOTLAR'!F211&gt;0,'A-ÖĞRENCİ LİSTESİ-NOTLAR'!F211,"0")</f>
        <v>0</v>
      </c>
      <c r="F217" s="6" t="str">
        <f>IF('A-ÖĞRENCİ LİSTESİ-NOTLAR'!H211&gt;0,'A-ÖĞRENCİ LİSTESİ-NOTLAR'!H211,"0")</f>
        <v>0</v>
      </c>
      <c r="G217" s="6" t="str">
        <f>IF('A-ÖĞRENCİ LİSTESİ-NOTLAR'!J211&gt;0,'A-ÖĞRENCİ LİSTESİ-NOTLAR'!J211,"0")</f>
        <v>0</v>
      </c>
      <c r="H217" s="6">
        <f t="shared" si="9"/>
        <v>0</v>
      </c>
      <c r="I217" s="6" t="str">
        <f>IF('A-ÖĞRENCİ LİSTESİ-NOTLAR'!L211="","",'A-ÖĞRENCİ LİSTESİ-NOTLAR'!L211)</f>
        <v/>
      </c>
      <c r="J217" s="19" t="str">
        <f t="shared" si="8"/>
        <v/>
      </c>
      <c r="K217" s="15"/>
      <c r="L217" s="15"/>
      <c r="M217" s="15"/>
      <c r="N217" s="15"/>
      <c r="O217" s="15"/>
      <c r="P217" s="15"/>
      <c r="Q217" s="15"/>
      <c r="R217" s="15"/>
      <c r="S217" s="15"/>
      <c r="T217" s="15"/>
      <c r="U217" s="15"/>
      <c r="V217" s="15"/>
      <c r="W217" s="15"/>
      <c r="X217" s="15"/>
      <c r="Y217" s="15"/>
    </row>
    <row r="218" spans="1:25" x14ac:dyDescent="0.3">
      <c r="A218" s="6" t="str">
        <f>IF('A-ÖĞRENCİ LİSTESİ-NOTLAR'!A212&gt;0,'A-ÖĞRENCİ LİSTESİ-NOTLAR'!A212,"")</f>
        <v/>
      </c>
      <c r="B218" s="6" t="str">
        <f>IF('A-ÖĞRENCİ LİSTESİ-NOTLAR'!B212&gt;0,'A-ÖĞRENCİ LİSTESİ-NOTLAR'!B212,"")</f>
        <v/>
      </c>
      <c r="C218" s="15"/>
      <c r="D218" s="6" t="str">
        <f>IF('A-ÖĞRENCİ LİSTESİ-NOTLAR'!D212&gt;0,'A-ÖĞRENCİ LİSTESİ-NOTLAR'!D212,"0")</f>
        <v>0</v>
      </c>
      <c r="E218" s="6" t="str">
        <f>IF('A-ÖĞRENCİ LİSTESİ-NOTLAR'!F212&gt;0,'A-ÖĞRENCİ LİSTESİ-NOTLAR'!F212,"0")</f>
        <v>0</v>
      </c>
      <c r="F218" s="6" t="str">
        <f>IF('A-ÖĞRENCİ LİSTESİ-NOTLAR'!H212&gt;0,'A-ÖĞRENCİ LİSTESİ-NOTLAR'!H212,"0")</f>
        <v>0</v>
      </c>
      <c r="G218" s="6" t="str">
        <f>IF('A-ÖĞRENCİ LİSTESİ-NOTLAR'!J212&gt;0,'A-ÖĞRENCİ LİSTESİ-NOTLAR'!J212,"0")</f>
        <v>0</v>
      </c>
      <c r="H218" s="6">
        <f t="shared" si="9"/>
        <v>0</v>
      </c>
      <c r="I218" s="6" t="str">
        <f>IF('A-ÖĞRENCİ LİSTESİ-NOTLAR'!L212="","",'A-ÖĞRENCİ LİSTESİ-NOTLAR'!L212)</f>
        <v/>
      </c>
      <c r="J218" s="19" t="str">
        <f t="shared" si="8"/>
        <v/>
      </c>
      <c r="K218" s="15"/>
      <c r="L218" s="15"/>
      <c r="M218" s="15"/>
      <c r="N218" s="15"/>
      <c r="O218" s="15"/>
      <c r="P218" s="15"/>
      <c r="Q218" s="15"/>
      <c r="R218" s="15"/>
      <c r="S218" s="15"/>
      <c r="T218" s="15"/>
      <c r="U218" s="15"/>
      <c r="V218" s="15"/>
      <c r="W218" s="15"/>
      <c r="X218" s="15"/>
      <c r="Y218" s="15"/>
    </row>
    <row r="219" spans="1:25" x14ac:dyDescent="0.3">
      <c r="A219" s="6" t="str">
        <f>IF('A-ÖĞRENCİ LİSTESİ-NOTLAR'!A213&gt;0,'A-ÖĞRENCİ LİSTESİ-NOTLAR'!A213,"")</f>
        <v/>
      </c>
      <c r="B219" s="6" t="str">
        <f>IF('A-ÖĞRENCİ LİSTESİ-NOTLAR'!B213&gt;0,'A-ÖĞRENCİ LİSTESİ-NOTLAR'!B213,"")</f>
        <v/>
      </c>
      <c r="C219" s="15"/>
      <c r="D219" s="6" t="str">
        <f>IF('A-ÖĞRENCİ LİSTESİ-NOTLAR'!D213&gt;0,'A-ÖĞRENCİ LİSTESİ-NOTLAR'!D213,"0")</f>
        <v>0</v>
      </c>
      <c r="E219" s="6" t="str">
        <f>IF('A-ÖĞRENCİ LİSTESİ-NOTLAR'!F213&gt;0,'A-ÖĞRENCİ LİSTESİ-NOTLAR'!F213,"0")</f>
        <v>0</v>
      </c>
      <c r="F219" s="6" t="str">
        <f>IF('A-ÖĞRENCİ LİSTESİ-NOTLAR'!H213&gt;0,'A-ÖĞRENCİ LİSTESİ-NOTLAR'!H213,"0")</f>
        <v>0</v>
      </c>
      <c r="G219" s="6" t="str">
        <f>IF('A-ÖĞRENCİ LİSTESİ-NOTLAR'!J213&gt;0,'A-ÖĞRENCİ LİSTESİ-NOTLAR'!J213,"0")</f>
        <v>0</v>
      </c>
      <c r="H219" s="6">
        <f t="shared" si="9"/>
        <v>0</v>
      </c>
      <c r="I219" s="6" t="str">
        <f>IF('A-ÖĞRENCİ LİSTESİ-NOTLAR'!L213="","",'A-ÖĞRENCİ LİSTESİ-NOTLAR'!L213)</f>
        <v/>
      </c>
      <c r="J219" s="19" t="str">
        <f t="shared" si="8"/>
        <v/>
      </c>
      <c r="K219" s="15"/>
      <c r="L219" s="15"/>
      <c r="M219" s="15"/>
      <c r="N219" s="15"/>
      <c r="O219" s="15"/>
      <c r="P219" s="15"/>
      <c r="Q219" s="15"/>
      <c r="R219" s="15"/>
      <c r="S219" s="15"/>
      <c r="T219" s="15"/>
      <c r="U219" s="15"/>
      <c r="V219" s="15"/>
      <c r="W219" s="15"/>
      <c r="X219" s="15"/>
      <c r="Y219" s="15"/>
    </row>
    <row r="220" spans="1:25" x14ac:dyDescent="0.3">
      <c r="A220" s="6" t="str">
        <f>IF('A-ÖĞRENCİ LİSTESİ-NOTLAR'!A214&gt;0,'A-ÖĞRENCİ LİSTESİ-NOTLAR'!A214,"")</f>
        <v/>
      </c>
      <c r="B220" s="6" t="str">
        <f>IF('A-ÖĞRENCİ LİSTESİ-NOTLAR'!B214&gt;0,'A-ÖĞRENCİ LİSTESİ-NOTLAR'!B214,"")</f>
        <v/>
      </c>
      <c r="C220" s="15"/>
      <c r="D220" s="6" t="str">
        <f>IF('A-ÖĞRENCİ LİSTESİ-NOTLAR'!D214&gt;0,'A-ÖĞRENCİ LİSTESİ-NOTLAR'!D214,"0")</f>
        <v>0</v>
      </c>
      <c r="E220" s="6" t="str">
        <f>IF('A-ÖĞRENCİ LİSTESİ-NOTLAR'!F214&gt;0,'A-ÖĞRENCİ LİSTESİ-NOTLAR'!F214,"0")</f>
        <v>0</v>
      </c>
      <c r="F220" s="6" t="str">
        <f>IF('A-ÖĞRENCİ LİSTESİ-NOTLAR'!H214&gt;0,'A-ÖĞRENCİ LİSTESİ-NOTLAR'!H214,"0")</f>
        <v>0</v>
      </c>
      <c r="G220" s="6" t="str">
        <f>IF('A-ÖĞRENCİ LİSTESİ-NOTLAR'!J214&gt;0,'A-ÖĞRENCİ LİSTESİ-NOTLAR'!J214,"0")</f>
        <v>0</v>
      </c>
      <c r="H220" s="6">
        <f t="shared" si="9"/>
        <v>0</v>
      </c>
      <c r="I220" s="6" t="str">
        <f>IF('A-ÖĞRENCİ LİSTESİ-NOTLAR'!L214="","",'A-ÖĞRENCİ LİSTESİ-NOTLAR'!L214)</f>
        <v/>
      </c>
      <c r="J220" s="19" t="str">
        <f t="shared" si="8"/>
        <v/>
      </c>
      <c r="K220" s="15"/>
      <c r="L220" s="15"/>
      <c r="M220" s="15"/>
      <c r="N220" s="15"/>
      <c r="O220" s="15"/>
      <c r="P220" s="15"/>
      <c r="Q220" s="15"/>
      <c r="R220" s="15"/>
      <c r="S220" s="15"/>
      <c r="T220" s="15"/>
      <c r="U220" s="15"/>
      <c r="V220" s="15"/>
      <c r="W220" s="15"/>
      <c r="X220" s="15"/>
      <c r="Y220" s="15"/>
    </row>
    <row r="221" spans="1:25" x14ac:dyDescent="0.3">
      <c r="A221" s="6" t="str">
        <f>IF('A-ÖĞRENCİ LİSTESİ-NOTLAR'!A215&gt;0,'A-ÖĞRENCİ LİSTESİ-NOTLAR'!A215,"")</f>
        <v/>
      </c>
      <c r="B221" s="6" t="str">
        <f>IF('A-ÖĞRENCİ LİSTESİ-NOTLAR'!B215&gt;0,'A-ÖĞRENCİ LİSTESİ-NOTLAR'!B215,"")</f>
        <v/>
      </c>
      <c r="C221" s="15"/>
      <c r="D221" s="6" t="str">
        <f>IF('A-ÖĞRENCİ LİSTESİ-NOTLAR'!D215&gt;0,'A-ÖĞRENCİ LİSTESİ-NOTLAR'!D215,"0")</f>
        <v>0</v>
      </c>
      <c r="E221" s="6" t="str">
        <f>IF('A-ÖĞRENCİ LİSTESİ-NOTLAR'!F215&gt;0,'A-ÖĞRENCİ LİSTESİ-NOTLAR'!F215,"0")</f>
        <v>0</v>
      </c>
      <c r="F221" s="6" t="str">
        <f>IF('A-ÖĞRENCİ LİSTESİ-NOTLAR'!H215&gt;0,'A-ÖĞRENCİ LİSTESİ-NOTLAR'!H215,"0")</f>
        <v>0</v>
      </c>
      <c r="G221" s="6" t="str">
        <f>IF('A-ÖĞRENCİ LİSTESİ-NOTLAR'!J215&gt;0,'A-ÖĞRENCİ LİSTESİ-NOTLAR'!J215,"0")</f>
        <v>0</v>
      </c>
      <c r="H221" s="6">
        <f t="shared" si="9"/>
        <v>0</v>
      </c>
      <c r="I221" s="6" t="str">
        <f>IF('A-ÖĞRENCİ LİSTESİ-NOTLAR'!L215="","",'A-ÖĞRENCİ LİSTESİ-NOTLAR'!L215)</f>
        <v/>
      </c>
      <c r="J221" s="19" t="str">
        <f t="shared" si="8"/>
        <v/>
      </c>
      <c r="K221" s="15"/>
      <c r="L221" s="15"/>
      <c r="M221" s="15"/>
      <c r="N221" s="15"/>
      <c r="O221" s="15"/>
      <c r="P221" s="15"/>
      <c r="Q221" s="15"/>
      <c r="R221" s="15"/>
      <c r="S221" s="15"/>
      <c r="T221" s="15"/>
      <c r="U221" s="15"/>
      <c r="V221" s="15"/>
      <c r="W221" s="15"/>
      <c r="X221" s="15"/>
      <c r="Y221" s="15"/>
    </row>
    <row r="222" spans="1:25" x14ac:dyDescent="0.3">
      <c r="A222" s="6" t="str">
        <f>IF('A-ÖĞRENCİ LİSTESİ-NOTLAR'!A216&gt;0,'A-ÖĞRENCİ LİSTESİ-NOTLAR'!A216,"")</f>
        <v/>
      </c>
      <c r="B222" s="6" t="str">
        <f>IF('A-ÖĞRENCİ LİSTESİ-NOTLAR'!B216&gt;0,'A-ÖĞRENCİ LİSTESİ-NOTLAR'!B216,"")</f>
        <v/>
      </c>
      <c r="C222" s="15"/>
      <c r="D222" s="6" t="str">
        <f>IF('A-ÖĞRENCİ LİSTESİ-NOTLAR'!D216&gt;0,'A-ÖĞRENCİ LİSTESİ-NOTLAR'!D216,"0")</f>
        <v>0</v>
      </c>
      <c r="E222" s="6" t="str">
        <f>IF('A-ÖĞRENCİ LİSTESİ-NOTLAR'!F216&gt;0,'A-ÖĞRENCİ LİSTESİ-NOTLAR'!F216,"0")</f>
        <v>0</v>
      </c>
      <c r="F222" s="6" t="str">
        <f>IF('A-ÖĞRENCİ LİSTESİ-NOTLAR'!H216&gt;0,'A-ÖĞRENCİ LİSTESİ-NOTLAR'!H216,"0")</f>
        <v>0</v>
      </c>
      <c r="G222" s="6" t="str">
        <f>IF('A-ÖĞRENCİ LİSTESİ-NOTLAR'!J216&gt;0,'A-ÖĞRENCİ LİSTESİ-NOTLAR'!J216,"0")</f>
        <v>0</v>
      </c>
      <c r="H222" s="6">
        <f t="shared" si="9"/>
        <v>0</v>
      </c>
      <c r="I222" s="6" t="str">
        <f>IF('A-ÖĞRENCİ LİSTESİ-NOTLAR'!L216="","",'A-ÖĞRENCİ LİSTESİ-NOTLAR'!L216)</f>
        <v/>
      </c>
      <c r="J222" s="19" t="str">
        <f t="shared" si="8"/>
        <v/>
      </c>
      <c r="K222" s="15"/>
      <c r="L222" s="15"/>
      <c r="M222" s="15"/>
      <c r="N222" s="15"/>
      <c r="O222" s="15"/>
      <c r="P222" s="15"/>
      <c r="Q222" s="15"/>
      <c r="R222" s="15"/>
      <c r="S222" s="15"/>
      <c r="T222" s="15"/>
      <c r="U222" s="15"/>
      <c r="V222" s="15"/>
      <c r="W222" s="15"/>
      <c r="X222" s="15"/>
      <c r="Y222" s="15"/>
    </row>
    <row r="223" spans="1:25" x14ac:dyDescent="0.3">
      <c r="A223" s="6" t="str">
        <f>IF('A-ÖĞRENCİ LİSTESİ-NOTLAR'!A217&gt;0,'A-ÖĞRENCİ LİSTESİ-NOTLAR'!A217,"")</f>
        <v/>
      </c>
      <c r="B223" s="6" t="str">
        <f>IF('A-ÖĞRENCİ LİSTESİ-NOTLAR'!B217&gt;0,'A-ÖĞRENCİ LİSTESİ-NOTLAR'!B217,"")</f>
        <v/>
      </c>
      <c r="C223" s="15"/>
      <c r="D223" s="6" t="str">
        <f>IF('A-ÖĞRENCİ LİSTESİ-NOTLAR'!D217&gt;0,'A-ÖĞRENCİ LİSTESİ-NOTLAR'!D217,"0")</f>
        <v>0</v>
      </c>
      <c r="E223" s="6" t="str">
        <f>IF('A-ÖĞRENCİ LİSTESİ-NOTLAR'!F217&gt;0,'A-ÖĞRENCİ LİSTESİ-NOTLAR'!F217,"0")</f>
        <v>0</v>
      </c>
      <c r="F223" s="6" t="str">
        <f>IF('A-ÖĞRENCİ LİSTESİ-NOTLAR'!H217&gt;0,'A-ÖĞRENCİ LİSTESİ-NOTLAR'!H217,"0")</f>
        <v>0</v>
      </c>
      <c r="G223" s="6" t="str">
        <f>IF('A-ÖĞRENCİ LİSTESİ-NOTLAR'!J217&gt;0,'A-ÖĞRENCİ LİSTESİ-NOTLAR'!J217,"0")</f>
        <v>0</v>
      </c>
      <c r="H223" s="6">
        <f t="shared" si="9"/>
        <v>0</v>
      </c>
      <c r="I223" s="6" t="str">
        <f>IF('A-ÖĞRENCİ LİSTESİ-NOTLAR'!L217="","",'A-ÖĞRENCİ LİSTESİ-NOTLAR'!L217)</f>
        <v/>
      </c>
      <c r="J223" s="19" t="str">
        <f t="shared" si="8"/>
        <v/>
      </c>
      <c r="K223" s="15"/>
      <c r="L223" s="15"/>
      <c r="M223" s="15"/>
      <c r="N223" s="15"/>
      <c r="O223" s="15"/>
      <c r="P223" s="15"/>
      <c r="Q223" s="15"/>
      <c r="R223" s="15"/>
      <c r="S223" s="15"/>
      <c r="T223" s="15"/>
      <c r="U223" s="15"/>
      <c r="V223" s="15"/>
      <c r="W223" s="15"/>
      <c r="X223" s="15"/>
      <c r="Y223" s="15"/>
    </row>
    <row r="224" spans="1:25" x14ac:dyDescent="0.3">
      <c r="A224" s="6" t="str">
        <f>IF('A-ÖĞRENCİ LİSTESİ-NOTLAR'!A218&gt;0,'A-ÖĞRENCİ LİSTESİ-NOTLAR'!A218,"")</f>
        <v/>
      </c>
      <c r="B224" s="6" t="str">
        <f>IF('A-ÖĞRENCİ LİSTESİ-NOTLAR'!B218&gt;0,'A-ÖĞRENCİ LİSTESİ-NOTLAR'!B218,"")</f>
        <v/>
      </c>
      <c r="C224" s="15"/>
      <c r="D224" s="6" t="str">
        <f>IF('A-ÖĞRENCİ LİSTESİ-NOTLAR'!D218&gt;0,'A-ÖĞRENCİ LİSTESİ-NOTLAR'!D218,"0")</f>
        <v>0</v>
      </c>
      <c r="E224" s="6" t="str">
        <f>IF('A-ÖĞRENCİ LİSTESİ-NOTLAR'!F218&gt;0,'A-ÖĞRENCİ LİSTESİ-NOTLAR'!F218,"0")</f>
        <v>0</v>
      </c>
      <c r="F224" s="6" t="str">
        <f>IF('A-ÖĞRENCİ LİSTESİ-NOTLAR'!H218&gt;0,'A-ÖĞRENCİ LİSTESİ-NOTLAR'!H218,"0")</f>
        <v>0</v>
      </c>
      <c r="G224" s="6" t="str">
        <f>IF('A-ÖĞRENCİ LİSTESİ-NOTLAR'!J218&gt;0,'A-ÖĞRENCİ LİSTESİ-NOTLAR'!J218,"0")</f>
        <v>0</v>
      </c>
      <c r="H224" s="6">
        <f t="shared" si="9"/>
        <v>0</v>
      </c>
      <c r="I224" s="6" t="str">
        <f>IF('A-ÖĞRENCİ LİSTESİ-NOTLAR'!L218="","",'A-ÖĞRENCİ LİSTESİ-NOTLAR'!L218)</f>
        <v/>
      </c>
      <c r="J224" s="19" t="str">
        <f t="shared" si="8"/>
        <v/>
      </c>
      <c r="K224" s="15"/>
      <c r="L224" s="15"/>
      <c r="M224" s="15"/>
      <c r="N224" s="15"/>
      <c r="O224" s="15"/>
      <c r="P224" s="15"/>
      <c r="Q224" s="15"/>
      <c r="R224" s="15"/>
      <c r="S224" s="15"/>
      <c r="T224" s="15"/>
      <c r="U224" s="15"/>
      <c r="V224" s="15"/>
      <c r="W224" s="15"/>
      <c r="X224" s="15"/>
      <c r="Y224" s="15"/>
    </row>
    <row r="225" spans="1:25" x14ac:dyDescent="0.3">
      <c r="A225" s="6" t="str">
        <f>IF('A-ÖĞRENCİ LİSTESİ-NOTLAR'!A219&gt;0,'A-ÖĞRENCİ LİSTESİ-NOTLAR'!A219,"")</f>
        <v/>
      </c>
      <c r="B225" s="6" t="str">
        <f>IF('A-ÖĞRENCİ LİSTESİ-NOTLAR'!B219&gt;0,'A-ÖĞRENCİ LİSTESİ-NOTLAR'!B219,"")</f>
        <v/>
      </c>
      <c r="C225" s="15"/>
      <c r="D225" s="6" t="str">
        <f>IF('A-ÖĞRENCİ LİSTESİ-NOTLAR'!D219&gt;0,'A-ÖĞRENCİ LİSTESİ-NOTLAR'!D219,"0")</f>
        <v>0</v>
      </c>
      <c r="E225" s="6" t="str">
        <f>IF('A-ÖĞRENCİ LİSTESİ-NOTLAR'!F219&gt;0,'A-ÖĞRENCİ LİSTESİ-NOTLAR'!F219,"0")</f>
        <v>0</v>
      </c>
      <c r="F225" s="6" t="str">
        <f>IF('A-ÖĞRENCİ LİSTESİ-NOTLAR'!H219&gt;0,'A-ÖĞRENCİ LİSTESİ-NOTLAR'!H219,"0")</f>
        <v>0</v>
      </c>
      <c r="G225" s="6" t="str">
        <f>IF('A-ÖĞRENCİ LİSTESİ-NOTLAR'!J219&gt;0,'A-ÖĞRENCİ LİSTESİ-NOTLAR'!J219,"0")</f>
        <v>0</v>
      </c>
      <c r="H225" s="6">
        <f t="shared" si="9"/>
        <v>0</v>
      </c>
      <c r="I225" s="6" t="str">
        <f>IF('A-ÖĞRENCİ LİSTESİ-NOTLAR'!L219="","",'A-ÖĞRENCİ LİSTESİ-NOTLAR'!L219)</f>
        <v/>
      </c>
      <c r="J225" s="19" t="str">
        <f t="shared" si="8"/>
        <v/>
      </c>
      <c r="K225" s="15"/>
      <c r="L225" s="15"/>
      <c r="M225" s="15"/>
      <c r="N225" s="15"/>
      <c r="O225" s="15"/>
      <c r="P225" s="15"/>
      <c r="Q225" s="15"/>
      <c r="R225" s="15"/>
      <c r="S225" s="15"/>
      <c r="T225" s="15"/>
      <c r="U225" s="15"/>
      <c r="V225" s="15"/>
      <c r="W225" s="15"/>
      <c r="X225" s="15"/>
      <c r="Y225" s="15"/>
    </row>
    <row r="226" spans="1:25" x14ac:dyDescent="0.3">
      <c r="A226" s="6" t="str">
        <f>IF('A-ÖĞRENCİ LİSTESİ-NOTLAR'!A220&gt;0,'A-ÖĞRENCİ LİSTESİ-NOTLAR'!A220,"")</f>
        <v/>
      </c>
      <c r="B226" s="6" t="str">
        <f>IF('A-ÖĞRENCİ LİSTESİ-NOTLAR'!B220&gt;0,'A-ÖĞRENCİ LİSTESİ-NOTLAR'!B220,"")</f>
        <v/>
      </c>
      <c r="C226" s="15"/>
      <c r="D226" s="6" t="str">
        <f>IF('A-ÖĞRENCİ LİSTESİ-NOTLAR'!D220&gt;0,'A-ÖĞRENCİ LİSTESİ-NOTLAR'!D220,"0")</f>
        <v>0</v>
      </c>
      <c r="E226" s="6" t="str">
        <f>IF('A-ÖĞRENCİ LİSTESİ-NOTLAR'!F220&gt;0,'A-ÖĞRENCİ LİSTESİ-NOTLAR'!F220,"0")</f>
        <v>0</v>
      </c>
      <c r="F226" s="6" t="str">
        <f>IF('A-ÖĞRENCİ LİSTESİ-NOTLAR'!H220&gt;0,'A-ÖĞRENCİ LİSTESİ-NOTLAR'!H220,"0")</f>
        <v>0</v>
      </c>
      <c r="G226" s="6" t="str">
        <f>IF('A-ÖĞRENCİ LİSTESİ-NOTLAR'!J220&gt;0,'A-ÖĞRENCİ LİSTESİ-NOTLAR'!J220,"0")</f>
        <v>0</v>
      </c>
      <c r="H226" s="6">
        <f t="shared" si="9"/>
        <v>0</v>
      </c>
      <c r="I226" s="6" t="str">
        <f>IF('A-ÖĞRENCİ LİSTESİ-NOTLAR'!L220="","",'A-ÖĞRENCİ LİSTESİ-NOTLAR'!L220)</f>
        <v/>
      </c>
      <c r="J226" s="19" t="str">
        <f t="shared" si="8"/>
        <v/>
      </c>
      <c r="K226" s="15"/>
      <c r="L226" s="15"/>
      <c r="M226" s="15"/>
      <c r="N226" s="15"/>
      <c r="O226" s="15"/>
      <c r="P226" s="15"/>
      <c r="Q226" s="15"/>
      <c r="R226" s="15"/>
      <c r="S226" s="15"/>
      <c r="T226" s="15"/>
      <c r="U226" s="15"/>
      <c r="V226" s="15"/>
      <c r="W226" s="15"/>
      <c r="X226" s="15"/>
      <c r="Y226" s="15"/>
    </row>
    <row r="227" spans="1:25" x14ac:dyDescent="0.3">
      <c r="A227" s="6" t="str">
        <f>IF('A-ÖĞRENCİ LİSTESİ-NOTLAR'!A221&gt;0,'A-ÖĞRENCİ LİSTESİ-NOTLAR'!A221,"")</f>
        <v/>
      </c>
      <c r="B227" s="6" t="str">
        <f>IF('A-ÖĞRENCİ LİSTESİ-NOTLAR'!B221&gt;0,'A-ÖĞRENCİ LİSTESİ-NOTLAR'!B221,"")</f>
        <v/>
      </c>
      <c r="C227" s="15"/>
      <c r="D227" s="6" t="str">
        <f>IF('A-ÖĞRENCİ LİSTESİ-NOTLAR'!D221&gt;0,'A-ÖĞRENCİ LİSTESİ-NOTLAR'!D221,"0")</f>
        <v>0</v>
      </c>
      <c r="E227" s="6" t="str">
        <f>IF('A-ÖĞRENCİ LİSTESİ-NOTLAR'!F221&gt;0,'A-ÖĞRENCİ LİSTESİ-NOTLAR'!F221,"0")</f>
        <v>0</v>
      </c>
      <c r="F227" s="6" t="str">
        <f>IF('A-ÖĞRENCİ LİSTESİ-NOTLAR'!H221&gt;0,'A-ÖĞRENCİ LİSTESİ-NOTLAR'!H221,"0")</f>
        <v>0</v>
      </c>
      <c r="G227" s="6" t="str">
        <f>IF('A-ÖĞRENCİ LİSTESİ-NOTLAR'!J221&gt;0,'A-ÖĞRENCİ LİSTESİ-NOTLAR'!J221,"0")</f>
        <v>0</v>
      </c>
      <c r="H227" s="6">
        <f t="shared" si="9"/>
        <v>0</v>
      </c>
      <c r="I227" s="6" t="str">
        <f>IF('A-ÖĞRENCİ LİSTESİ-NOTLAR'!L221="","",'A-ÖĞRENCİ LİSTESİ-NOTLAR'!L221)</f>
        <v/>
      </c>
      <c r="J227" s="19" t="str">
        <f t="shared" si="8"/>
        <v/>
      </c>
      <c r="K227" s="15"/>
      <c r="L227" s="15"/>
      <c r="M227" s="15"/>
      <c r="N227" s="15"/>
      <c r="O227" s="15"/>
      <c r="P227" s="15"/>
      <c r="Q227" s="15"/>
      <c r="R227" s="15"/>
      <c r="S227" s="15"/>
      <c r="T227" s="15"/>
      <c r="U227" s="15"/>
      <c r="V227" s="15"/>
      <c r="W227" s="15"/>
      <c r="X227" s="15"/>
      <c r="Y227" s="15"/>
    </row>
    <row r="228" spans="1:25" x14ac:dyDescent="0.3">
      <c r="A228" s="6" t="str">
        <f>IF('A-ÖĞRENCİ LİSTESİ-NOTLAR'!A222&gt;0,'A-ÖĞRENCİ LİSTESİ-NOTLAR'!A222,"")</f>
        <v/>
      </c>
      <c r="B228" s="6" t="str">
        <f>IF('A-ÖĞRENCİ LİSTESİ-NOTLAR'!B222&gt;0,'A-ÖĞRENCİ LİSTESİ-NOTLAR'!B222,"")</f>
        <v/>
      </c>
      <c r="C228" s="15"/>
      <c r="D228" s="6" t="str">
        <f>IF('A-ÖĞRENCİ LİSTESİ-NOTLAR'!D222&gt;0,'A-ÖĞRENCİ LİSTESİ-NOTLAR'!D222,"0")</f>
        <v>0</v>
      </c>
      <c r="E228" s="6" t="str">
        <f>IF('A-ÖĞRENCİ LİSTESİ-NOTLAR'!F222&gt;0,'A-ÖĞRENCİ LİSTESİ-NOTLAR'!F222,"0")</f>
        <v>0</v>
      </c>
      <c r="F228" s="6" t="str">
        <f>IF('A-ÖĞRENCİ LİSTESİ-NOTLAR'!H222&gt;0,'A-ÖĞRENCİ LİSTESİ-NOTLAR'!H222,"0")</f>
        <v>0</v>
      </c>
      <c r="G228" s="6" t="str">
        <f>IF('A-ÖĞRENCİ LİSTESİ-NOTLAR'!J222&gt;0,'A-ÖĞRENCİ LİSTESİ-NOTLAR'!J222,"0")</f>
        <v>0</v>
      </c>
      <c r="H228" s="6">
        <f t="shared" si="9"/>
        <v>0</v>
      </c>
      <c r="I228" s="6" t="str">
        <f>IF('A-ÖĞRENCİ LİSTESİ-NOTLAR'!L222="","",'A-ÖĞRENCİ LİSTESİ-NOTLAR'!L222)</f>
        <v/>
      </c>
      <c r="J228" s="19" t="str">
        <f t="shared" si="8"/>
        <v/>
      </c>
      <c r="K228" s="15"/>
      <c r="L228" s="15"/>
      <c r="M228" s="15"/>
      <c r="N228" s="15"/>
      <c r="O228" s="15"/>
      <c r="P228" s="15"/>
      <c r="Q228" s="15"/>
      <c r="R228" s="15"/>
      <c r="S228" s="15"/>
      <c r="T228" s="15"/>
      <c r="U228" s="15"/>
      <c r="V228" s="15"/>
      <c r="W228" s="15"/>
      <c r="X228" s="15"/>
      <c r="Y228" s="15"/>
    </row>
    <row r="229" spans="1:25" x14ac:dyDescent="0.3">
      <c r="A229" s="6" t="str">
        <f>IF('A-ÖĞRENCİ LİSTESİ-NOTLAR'!A223&gt;0,'A-ÖĞRENCİ LİSTESİ-NOTLAR'!A223,"")</f>
        <v/>
      </c>
      <c r="B229" s="6" t="str">
        <f>IF('A-ÖĞRENCİ LİSTESİ-NOTLAR'!B223&gt;0,'A-ÖĞRENCİ LİSTESİ-NOTLAR'!B223,"")</f>
        <v/>
      </c>
      <c r="C229" s="15"/>
      <c r="D229" s="6" t="str">
        <f>IF('A-ÖĞRENCİ LİSTESİ-NOTLAR'!D223&gt;0,'A-ÖĞRENCİ LİSTESİ-NOTLAR'!D223,"0")</f>
        <v>0</v>
      </c>
      <c r="E229" s="6" t="str">
        <f>IF('A-ÖĞRENCİ LİSTESİ-NOTLAR'!F223&gt;0,'A-ÖĞRENCİ LİSTESİ-NOTLAR'!F223,"0")</f>
        <v>0</v>
      </c>
      <c r="F229" s="6" t="str">
        <f>IF('A-ÖĞRENCİ LİSTESİ-NOTLAR'!H223&gt;0,'A-ÖĞRENCİ LİSTESİ-NOTLAR'!H223,"0")</f>
        <v>0</v>
      </c>
      <c r="G229" s="6" t="str">
        <f>IF('A-ÖĞRENCİ LİSTESİ-NOTLAR'!J223&gt;0,'A-ÖĞRENCİ LİSTESİ-NOTLAR'!J223,"0")</f>
        <v>0</v>
      </c>
      <c r="H229" s="6">
        <f t="shared" si="9"/>
        <v>0</v>
      </c>
      <c r="I229" s="6" t="str">
        <f>IF('A-ÖĞRENCİ LİSTESİ-NOTLAR'!L223="","",'A-ÖĞRENCİ LİSTESİ-NOTLAR'!L223)</f>
        <v/>
      </c>
      <c r="J229" s="19" t="str">
        <f t="shared" si="8"/>
        <v/>
      </c>
      <c r="K229" s="15"/>
      <c r="L229" s="15"/>
      <c r="M229" s="15"/>
      <c r="N229" s="15"/>
      <c r="O229" s="15"/>
      <c r="P229" s="15"/>
      <c r="Q229" s="15"/>
      <c r="R229" s="15"/>
      <c r="S229" s="15"/>
      <c r="T229" s="15"/>
      <c r="U229" s="15"/>
      <c r="V229" s="15"/>
      <c r="W229" s="15"/>
      <c r="X229" s="15"/>
      <c r="Y229" s="15"/>
    </row>
    <row r="230" spans="1:25" x14ac:dyDescent="0.3">
      <c r="A230" s="6" t="str">
        <f>IF('A-ÖĞRENCİ LİSTESİ-NOTLAR'!A224&gt;0,'A-ÖĞRENCİ LİSTESİ-NOTLAR'!A224,"")</f>
        <v/>
      </c>
      <c r="B230" s="6" t="str">
        <f>IF('A-ÖĞRENCİ LİSTESİ-NOTLAR'!B224&gt;0,'A-ÖĞRENCİ LİSTESİ-NOTLAR'!B224,"")</f>
        <v/>
      </c>
      <c r="C230" s="15"/>
      <c r="D230" s="6" t="str">
        <f>IF('A-ÖĞRENCİ LİSTESİ-NOTLAR'!D224&gt;0,'A-ÖĞRENCİ LİSTESİ-NOTLAR'!D224,"0")</f>
        <v>0</v>
      </c>
      <c r="E230" s="6" t="str">
        <f>IF('A-ÖĞRENCİ LİSTESİ-NOTLAR'!F224&gt;0,'A-ÖĞRENCİ LİSTESİ-NOTLAR'!F224,"0")</f>
        <v>0</v>
      </c>
      <c r="F230" s="6" t="str">
        <f>IF('A-ÖĞRENCİ LİSTESİ-NOTLAR'!H224&gt;0,'A-ÖĞRENCİ LİSTESİ-NOTLAR'!H224,"0")</f>
        <v>0</v>
      </c>
      <c r="G230" s="6" t="str">
        <f>IF('A-ÖĞRENCİ LİSTESİ-NOTLAR'!J224&gt;0,'A-ÖĞRENCİ LİSTESİ-NOTLAR'!J224,"0")</f>
        <v>0</v>
      </c>
      <c r="H230" s="6">
        <f t="shared" si="9"/>
        <v>0</v>
      </c>
      <c r="I230" s="6" t="str">
        <f>IF('A-ÖĞRENCİ LİSTESİ-NOTLAR'!L224="","",'A-ÖĞRENCİ LİSTESİ-NOTLAR'!L224)</f>
        <v/>
      </c>
      <c r="J230" s="19" t="str">
        <f t="shared" si="8"/>
        <v/>
      </c>
      <c r="K230" s="15"/>
      <c r="L230" s="15"/>
      <c r="M230" s="15"/>
      <c r="N230" s="15"/>
      <c r="O230" s="15"/>
      <c r="P230" s="15"/>
      <c r="Q230" s="15"/>
      <c r="R230" s="15"/>
      <c r="S230" s="15"/>
      <c r="T230" s="15"/>
      <c r="U230" s="15"/>
      <c r="V230" s="15"/>
      <c r="W230" s="15"/>
      <c r="X230" s="15"/>
      <c r="Y230" s="15"/>
    </row>
    <row r="231" spans="1:25" x14ac:dyDescent="0.3">
      <c r="A231" s="6" t="str">
        <f>IF('A-ÖĞRENCİ LİSTESİ-NOTLAR'!A225&gt;0,'A-ÖĞRENCİ LİSTESİ-NOTLAR'!A225,"")</f>
        <v/>
      </c>
      <c r="B231" s="6" t="str">
        <f>IF('A-ÖĞRENCİ LİSTESİ-NOTLAR'!B225&gt;0,'A-ÖĞRENCİ LİSTESİ-NOTLAR'!B225,"")</f>
        <v/>
      </c>
      <c r="C231" s="15"/>
      <c r="D231" s="6" t="str">
        <f>IF('A-ÖĞRENCİ LİSTESİ-NOTLAR'!D225&gt;0,'A-ÖĞRENCİ LİSTESİ-NOTLAR'!D225,"0")</f>
        <v>0</v>
      </c>
      <c r="E231" s="6" t="str">
        <f>IF('A-ÖĞRENCİ LİSTESİ-NOTLAR'!F225&gt;0,'A-ÖĞRENCİ LİSTESİ-NOTLAR'!F225,"0")</f>
        <v>0</v>
      </c>
      <c r="F231" s="6" t="str">
        <f>IF('A-ÖĞRENCİ LİSTESİ-NOTLAR'!H225&gt;0,'A-ÖĞRENCİ LİSTESİ-NOTLAR'!H225,"0")</f>
        <v>0</v>
      </c>
      <c r="G231" s="6" t="str">
        <f>IF('A-ÖĞRENCİ LİSTESİ-NOTLAR'!J225&gt;0,'A-ÖĞRENCİ LİSTESİ-NOTLAR'!J225,"0")</f>
        <v>0</v>
      </c>
      <c r="H231" s="6">
        <f t="shared" si="9"/>
        <v>0</v>
      </c>
      <c r="I231" s="6" t="str">
        <f>IF('A-ÖĞRENCİ LİSTESİ-NOTLAR'!L225="","",'A-ÖĞRENCİ LİSTESİ-NOTLAR'!L225)</f>
        <v/>
      </c>
      <c r="J231" s="19" t="str">
        <f t="shared" si="8"/>
        <v/>
      </c>
      <c r="K231" s="15"/>
      <c r="L231" s="15"/>
      <c r="M231" s="15"/>
      <c r="N231" s="15"/>
      <c r="O231" s="15"/>
      <c r="P231" s="15"/>
      <c r="Q231" s="15"/>
      <c r="R231" s="15"/>
      <c r="S231" s="15"/>
      <c r="T231" s="15"/>
      <c r="U231" s="15"/>
      <c r="V231" s="15"/>
      <c r="W231" s="15"/>
      <c r="X231" s="15"/>
      <c r="Y231" s="15"/>
    </row>
    <row r="232" spans="1:25" x14ac:dyDescent="0.3">
      <c r="A232" s="6" t="str">
        <f>IF('A-ÖĞRENCİ LİSTESİ-NOTLAR'!A226&gt;0,'A-ÖĞRENCİ LİSTESİ-NOTLAR'!A226,"")</f>
        <v/>
      </c>
      <c r="B232" s="6" t="str">
        <f>IF('A-ÖĞRENCİ LİSTESİ-NOTLAR'!B226&gt;0,'A-ÖĞRENCİ LİSTESİ-NOTLAR'!B226,"")</f>
        <v/>
      </c>
      <c r="C232" s="15"/>
      <c r="D232" s="6" t="str">
        <f>IF('A-ÖĞRENCİ LİSTESİ-NOTLAR'!D226&gt;0,'A-ÖĞRENCİ LİSTESİ-NOTLAR'!D226,"0")</f>
        <v>0</v>
      </c>
      <c r="E232" s="6" t="str">
        <f>IF('A-ÖĞRENCİ LİSTESİ-NOTLAR'!F226&gt;0,'A-ÖĞRENCİ LİSTESİ-NOTLAR'!F226,"0")</f>
        <v>0</v>
      </c>
      <c r="F232" s="6" t="str">
        <f>IF('A-ÖĞRENCİ LİSTESİ-NOTLAR'!H226&gt;0,'A-ÖĞRENCİ LİSTESİ-NOTLAR'!H226,"0")</f>
        <v>0</v>
      </c>
      <c r="G232" s="6" t="str">
        <f>IF('A-ÖĞRENCİ LİSTESİ-NOTLAR'!J226&gt;0,'A-ÖĞRENCİ LİSTESİ-NOTLAR'!J226,"0")</f>
        <v>0</v>
      </c>
      <c r="H232" s="6">
        <f t="shared" si="9"/>
        <v>0</v>
      </c>
      <c r="I232" s="6" t="str">
        <f>IF('A-ÖĞRENCİ LİSTESİ-NOTLAR'!L226="","",'A-ÖĞRENCİ LİSTESİ-NOTLAR'!L226)</f>
        <v/>
      </c>
      <c r="J232" s="19" t="str">
        <f t="shared" si="8"/>
        <v/>
      </c>
      <c r="K232" s="15"/>
      <c r="L232" s="15"/>
      <c r="M232" s="15"/>
      <c r="N232" s="15"/>
      <c r="O232" s="15"/>
      <c r="P232" s="15"/>
      <c r="Q232" s="15"/>
      <c r="R232" s="15"/>
      <c r="S232" s="15"/>
      <c r="T232" s="15"/>
      <c r="U232" s="15"/>
      <c r="V232" s="15"/>
      <c r="W232" s="15"/>
      <c r="X232" s="15"/>
      <c r="Y232" s="15"/>
    </row>
    <row r="233" spans="1:25" x14ac:dyDescent="0.3">
      <c r="A233" s="6" t="str">
        <f>IF('A-ÖĞRENCİ LİSTESİ-NOTLAR'!A227&gt;0,'A-ÖĞRENCİ LİSTESİ-NOTLAR'!A227,"")</f>
        <v/>
      </c>
      <c r="B233" s="6" t="str">
        <f>IF('A-ÖĞRENCİ LİSTESİ-NOTLAR'!B227&gt;0,'A-ÖĞRENCİ LİSTESİ-NOTLAR'!B227,"")</f>
        <v/>
      </c>
      <c r="C233" s="15"/>
      <c r="D233" s="6" t="str">
        <f>IF('A-ÖĞRENCİ LİSTESİ-NOTLAR'!D227&gt;0,'A-ÖĞRENCİ LİSTESİ-NOTLAR'!D227,"0")</f>
        <v>0</v>
      </c>
      <c r="E233" s="6" t="str">
        <f>IF('A-ÖĞRENCİ LİSTESİ-NOTLAR'!F227&gt;0,'A-ÖĞRENCİ LİSTESİ-NOTLAR'!F227,"0")</f>
        <v>0</v>
      </c>
      <c r="F233" s="6" t="str">
        <f>IF('A-ÖĞRENCİ LİSTESİ-NOTLAR'!H227&gt;0,'A-ÖĞRENCİ LİSTESİ-NOTLAR'!H227,"0")</f>
        <v>0</v>
      </c>
      <c r="G233" s="6" t="str">
        <f>IF('A-ÖĞRENCİ LİSTESİ-NOTLAR'!J227&gt;0,'A-ÖĞRENCİ LİSTESİ-NOTLAR'!J227,"0")</f>
        <v>0</v>
      </c>
      <c r="H233" s="6">
        <f t="shared" si="9"/>
        <v>0</v>
      </c>
      <c r="I233" s="6" t="str">
        <f>IF('A-ÖĞRENCİ LİSTESİ-NOTLAR'!L227="","",'A-ÖĞRENCİ LİSTESİ-NOTLAR'!L227)</f>
        <v/>
      </c>
      <c r="J233" s="19" t="str">
        <f t="shared" si="8"/>
        <v/>
      </c>
      <c r="K233" s="15"/>
      <c r="L233" s="15"/>
      <c r="M233" s="15"/>
      <c r="N233" s="15"/>
      <c r="O233" s="15"/>
      <c r="P233" s="15"/>
      <c r="Q233" s="15"/>
      <c r="R233" s="15"/>
      <c r="S233" s="15"/>
      <c r="T233" s="15"/>
      <c r="U233" s="15"/>
      <c r="V233" s="15"/>
      <c r="W233" s="15"/>
      <c r="X233" s="15"/>
      <c r="Y233" s="15"/>
    </row>
    <row r="234" spans="1:25" x14ac:dyDescent="0.3">
      <c r="A234" s="6" t="str">
        <f>IF('A-ÖĞRENCİ LİSTESİ-NOTLAR'!A228&gt;0,'A-ÖĞRENCİ LİSTESİ-NOTLAR'!A228,"")</f>
        <v/>
      </c>
      <c r="B234" s="6" t="str">
        <f>IF('A-ÖĞRENCİ LİSTESİ-NOTLAR'!B228&gt;0,'A-ÖĞRENCİ LİSTESİ-NOTLAR'!B228,"")</f>
        <v/>
      </c>
      <c r="C234" s="15"/>
      <c r="D234" s="6" t="str">
        <f>IF('A-ÖĞRENCİ LİSTESİ-NOTLAR'!D228&gt;0,'A-ÖĞRENCİ LİSTESİ-NOTLAR'!D228,"0")</f>
        <v>0</v>
      </c>
      <c r="E234" s="6" t="str">
        <f>IF('A-ÖĞRENCİ LİSTESİ-NOTLAR'!F228&gt;0,'A-ÖĞRENCİ LİSTESİ-NOTLAR'!F228,"0")</f>
        <v>0</v>
      </c>
      <c r="F234" s="6" t="str">
        <f>IF('A-ÖĞRENCİ LİSTESİ-NOTLAR'!H228&gt;0,'A-ÖĞRENCİ LİSTESİ-NOTLAR'!H228,"0")</f>
        <v>0</v>
      </c>
      <c r="G234" s="6" t="str">
        <f>IF('A-ÖĞRENCİ LİSTESİ-NOTLAR'!J228&gt;0,'A-ÖĞRENCİ LİSTESİ-NOTLAR'!J228,"0")</f>
        <v>0</v>
      </c>
      <c r="H234" s="6">
        <f t="shared" si="9"/>
        <v>0</v>
      </c>
      <c r="I234" s="6" t="str">
        <f>IF('A-ÖĞRENCİ LİSTESİ-NOTLAR'!L228="","",'A-ÖĞRENCİ LİSTESİ-NOTLAR'!L228)</f>
        <v/>
      </c>
      <c r="J234" s="19" t="str">
        <f t="shared" si="8"/>
        <v/>
      </c>
      <c r="K234" s="15"/>
      <c r="L234" s="15"/>
      <c r="M234" s="15"/>
      <c r="N234" s="15"/>
      <c r="O234" s="15"/>
      <c r="P234" s="15"/>
      <c r="Q234" s="15"/>
      <c r="R234" s="15"/>
      <c r="S234" s="15"/>
      <c r="T234" s="15"/>
      <c r="U234" s="15"/>
      <c r="V234" s="15"/>
      <c r="W234" s="15"/>
      <c r="X234" s="15"/>
      <c r="Y234" s="15"/>
    </row>
    <row r="235" spans="1:25" x14ac:dyDescent="0.3">
      <c r="A235" s="6" t="str">
        <f>IF('A-ÖĞRENCİ LİSTESİ-NOTLAR'!A229&gt;0,'A-ÖĞRENCİ LİSTESİ-NOTLAR'!A229,"")</f>
        <v/>
      </c>
      <c r="B235" s="6" t="str">
        <f>IF('A-ÖĞRENCİ LİSTESİ-NOTLAR'!B229&gt;0,'A-ÖĞRENCİ LİSTESİ-NOTLAR'!B229,"")</f>
        <v/>
      </c>
      <c r="C235" s="15"/>
      <c r="D235" s="6" t="str">
        <f>IF('A-ÖĞRENCİ LİSTESİ-NOTLAR'!D229&gt;0,'A-ÖĞRENCİ LİSTESİ-NOTLAR'!D229,"0")</f>
        <v>0</v>
      </c>
      <c r="E235" s="6" t="str">
        <f>IF('A-ÖĞRENCİ LİSTESİ-NOTLAR'!F229&gt;0,'A-ÖĞRENCİ LİSTESİ-NOTLAR'!F229,"0")</f>
        <v>0</v>
      </c>
      <c r="F235" s="6" t="str">
        <f>IF('A-ÖĞRENCİ LİSTESİ-NOTLAR'!H229&gt;0,'A-ÖĞRENCİ LİSTESİ-NOTLAR'!H229,"0")</f>
        <v>0</v>
      </c>
      <c r="G235" s="6" t="str">
        <f>IF('A-ÖĞRENCİ LİSTESİ-NOTLAR'!J229&gt;0,'A-ÖĞRENCİ LİSTESİ-NOTLAR'!J229,"0")</f>
        <v>0</v>
      </c>
      <c r="H235" s="6">
        <f t="shared" si="9"/>
        <v>0</v>
      </c>
      <c r="I235" s="6" t="str">
        <f>IF('A-ÖĞRENCİ LİSTESİ-NOTLAR'!L229="","",'A-ÖĞRENCİ LİSTESİ-NOTLAR'!L229)</f>
        <v/>
      </c>
      <c r="J235" s="19" t="str">
        <f t="shared" si="8"/>
        <v/>
      </c>
      <c r="K235" s="15"/>
      <c r="L235" s="15"/>
      <c r="M235" s="15"/>
      <c r="N235" s="15"/>
      <c r="O235" s="15"/>
      <c r="P235" s="15"/>
      <c r="Q235" s="15"/>
      <c r="R235" s="15"/>
      <c r="S235" s="15"/>
      <c r="T235" s="15"/>
      <c r="U235" s="15"/>
      <c r="V235" s="15"/>
      <c r="W235" s="15"/>
      <c r="X235" s="15"/>
      <c r="Y235" s="15"/>
    </row>
    <row r="236" spans="1:25" x14ac:dyDescent="0.3">
      <c r="A236" s="6" t="str">
        <f>IF('A-ÖĞRENCİ LİSTESİ-NOTLAR'!A230&gt;0,'A-ÖĞRENCİ LİSTESİ-NOTLAR'!A230,"")</f>
        <v/>
      </c>
      <c r="B236" s="6" t="str">
        <f>IF('A-ÖĞRENCİ LİSTESİ-NOTLAR'!B230&gt;0,'A-ÖĞRENCİ LİSTESİ-NOTLAR'!B230,"")</f>
        <v/>
      </c>
      <c r="C236" s="15"/>
      <c r="D236" s="6" t="str">
        <f>IF('A-ÖĞRENCİ LİSTESİ-NOTLAR'!D230&gt;0,'A-ÖĞRENCİ LİSTESİ-NOTLAR'!D230,"0")</f>
        <v>0</v>
      </c>
      <c r="E236" s="6" t="str">
        <f>IF('A-ÖĞRENCİ LİSTESİ-NOTLAR'!F230&gt;0,'A-ÖĞRENCİ LİSTESİ-NOTLAR'!F230,"0")</f>
        <v>0</v>
      </c>
      <c r="F236" s="6" t="str">
        <f>IF('A-ÖĞRENCİ LİSTESİ-NOTLAR'!H230&gt;0,'A-ÖĞRENCİ LİSTESİ-NOTLAR'!H230,"0")</f>
        <v>0</v>
      </c>
      <c r="G236" s="6" t="str">
        <f>IF('A-ÖĞRENCİ LİSTESİ-NOTLAR'!J230&gt;0,'A-ÖĞRENCİ LİSTESİ-NOTLAR'!J230,"0")</f>
        <v>0</v>
      </c>
      <c r="H236" s="6">
        <f t="shared" si="9"/>
        <v>0</v>
      </c>
      <c r="I236" s="6" t="str">
        <f>IF('A-ÖĞRENCİ LİSTESİ-NOTLAR'!L230="","",'A-ÖĞRENCİ LİSTESİ-NOTLAR'!L230)</f>
        <v/>
      </c>
      <c r="J236" s="19" t="str">
        <f t="shared" si="8"/>
        <v/>
      </c>
      <c r="K236" s="15"/>
      <c r="L236" s="15"/>
      <c r="M236" s="15"/>
      <c r="N236" s="15"/>
      <c r="O236" s="15"/>
      <c r="P236" s="15"/>
      <c r="Q236" s="15"/>
      <c r="R236" s="15"/>
      <c r="S236" s="15"/>
      <c r="T236" s="15"/>
      <c r="U236" s="15"/>
      <c r="V236" s="15"/>
      <c r="W236" s="15"/>
      <c r="X236" s="15"/>
      <c r="Y236" s="15"/>
    </row>
    <row r="237" spans="1:25" x14ac:dyDescent="0.3">
      <c r="A237" s="6" t="str">
        <f>IF('A-ÖĞRENCİ LİSTESİ-NOTLAR'!A231&gt;0,'A-ÖĞRENCİ LİSTESİ-NOTLAR'!A231,"")</f>
        <v/>
      </c>
      <c r="B237" s="6" t="str">
        <f>IF('A-ÖĞRENCİ LİSTESİ-NOTLAR'!B231&gt;0,'A-ÖĞRENCİ LİSTESİ-NOTLAR'!B231,"")</f>
        <v/>
      </c>
      <c r="C237" s="15"/>
      <c r="D237" s="6" t="str">
        <f>IF('A-ÖĞRENCİ LİSTESİ-NOTLAR'!D231&gt;0,'A-ÖĞRENCİ LİSTESİ-NOTLAR'!D231,"0")</f>
        <v>0</v>
      </c>
      <c r="E237" s="6" t="str">
        <f>IF('A-ÖĞRENCİ LİSTESİ-NOTLAR'!F231&gt;0,'A-ÖĞRENCİ LİSTESİ-NOTLAR'!F231,"0")</f>
        <v>0</v>
      </c>
      <c r="F237" s="6" t="str">
        <f>IF('A-ÖĞRENCİ LİSTESİ-NOTLAR'!H231&gt;0,'A-ÖĞRENCİ LİSTESİ-NOTLAR'!H231,"0")</f>
        <v>0</v>
      </c>
      <c r="G237" s="6" t="str">
        <f>IF('A-ÖĞRENCİ LİSTESİ-NOTLAR'!J231&gt;0,'A-ÖĞRENCİ LİSTESİ-NOTLAR'!J231,"0")</f>
        <v>0</v>
      </c>
      <c r="H237" s="6">
        <f t="shared" si="9"/>
        <v>0</v>
      </c>
      <c r="I237" s="6" t="str">
        <f>IF('A-ÖĞRENCİ LİSTESİ-NOTLAR'!L231="","",'A-ÖĞRENCİ LİSTESİ-NOTLAR'!L231)</f>
        <v/>
      </c>
      <c r="J237" s="19" t="str">
        <f t="shared" si="8"/>
        <v/>
      </c>
      <c r="K237" s="15"/>
      <c r="L237" s="15"/>
      <c r="M237" s="15"/>
      <c r="N237" s="15"/>
      <c r="O237" s="15"/>
      <c r="P237" s="15"/>
      <c r="Q237" s="15"/>
      <c r="R237" s="15"/>
      <c r="S237" s="15"/>
      <c r="T237" s="15"/>
      <c r="U237" s="15"/>
      <c r="V237" s="15"/>
      <c r="W237" s="15"/>
      <c r="X237" s="15"/>
      <c r="Y237" s="15"/>
    </row>
    <row r="238" spans="1:25" x14ac:dyDescent="0.3">
      <c r="A238" s="6" t="str">
        <f>IF('A-ÖĞRENCİ LİSTESİ-NOTLAR'!A232&gt;0,'A-ÖĞRENCİ LİSTESİ-NOTLAR'!A232,"")</f>
        <v/>
      </c>
      <c r="B238" s="6" t="str">
        <f>IF('A-ÖĞRENCİ LİSTESİ-NOTLAR'!B232&gt;0,'A-ÖĞRENCİ LİSTESİ-NOTLAR'!B232,"")</f>
        <v/>
      </c>
      <c r="C238" s="15"/>
      <c r="D238" s="6" t="str">
        <f>IF('A-ÖĞRENCİ LİSTESİ-NOTLAR'!D232&gt;0,'A-ÖĞRENCİ LİSTESİ-NOTLAR'!D232,"0")</f>
        <v>0</v>
      </c>
      <c r="E238" s="6" t="str">
        <f>IF('A-ÖĞRENCİ LİSTESİ-NOTLAR'!F232&gt;0,'A-ÖĞRENCİ LİSTESİ-NOTLAR'!F232,"0")</f>
        <v>0</v>
      </c>
      <c r="F238" s="6" t="str">
        <f>IF('A-ÖĞRENCİ LİSTESİ-NOTLAR'!H232&gt;0,'A-ÖĞRENCİ LİSTESİ-NOTLAR'!H232,"0")</f>
        <v>0</v>
      </c>
      <c r="G238" s="6" t="str">
        <f>IF('A-ÖĞRENCİ LİSTESİ-NOTLAR'!J232&gt;0,'A-ÖĞRENCİ LİSTESİ-NOTLAR'!J232,"0")</f>
        <v>0</v>
      </c>
      <c r="H238" s="6">
        <f t="shared" si="9"/>
        <v>0</v>
      </c>
      <c r="I238" s="6" t="str">
        <f>IF('A-ÖĞRENCİ LİSTESİ-NOTLAR'!L232="","",'A-ÖĞRENCİ LİSTESİ-NOTLAR'!L232)</f>
        <v/>
      </c>
      <c r="J238" s="19" t="str">
        <f t="shared" si="8"/>
        <v/>
      </c>
      <c r="K238" s="15"/>
      <c r="L238" s="15"/>
      <c r="M238" s="15"/>
      <c r="N238" s="15"/>
      <c r="O238" s="15"/>
      <c r="P238" s="15"/>
      <c r="Q238" s="15"/>
      <c r="R238" s="15"/>
      <c r="S238" s="15"/>
      <c r="T238" s="15"/>
      <c r="U238" s="15"/>
      <c r="V238" s="15"/>
      <c r="W238" s="15"/>
      <c r="X238" s="15"/>
      <c r="Y238" s="15"/>
    </row>
    <row r="239" spans="1:25" x14ac:dyDescent="0.3">
      <c r="A239" s="6" t="str">
        <f>IF('A-ÖĞRENCİ LİSTESİ-NOTLAR'!A233&gt;0,'A-ÖĞRENCİ LİSTESİ-NOTLAR'!A233,"")</f>
        <v/>
      </c>
      <c r="B239" s="6" t="str">
        <f>IF('A-ÖĞRENCİ LİSTESİ-NOTLAR'!B233&gt;0,'A-ÖĞRENCİ LİSTESİ-NOTLAR'!B233,"")</f>
        <v/>
      </c>
      <c r="C239" s="15"/>
      <c r="D239" s="6" t="str">
        <f>IF('A-ÖĞRENCİ LİSTESİ-NOTLAR'!D233&gt;0,'A-ÖĞRENCİ LİSTESİ-NOTLAR'!D233,"0")</f>
        <v>0</v>
      </c>
      <c r="E239" s="6" t="str">
        <f>IF('A-ÖĞRENCİ LİSTESİ-NOTLAR'!F233&gt;0,'A-ÖĞRENCİ LİSTESİ-NOTLAR'!F233,"0")</f>
        <v>0</v>
      </c>
      <c r="F239" s="6" t="str">
        <f>IF('A-ÖĞRENCİ LİSTESİ-NOTLAR'!H233&gt;0,'A-ÖĞRENCİ LİSTESİ-NOTLAR'!H233,"0")</f>
        <v>0</v>
      </c>
      <c r="G239" s="6" t="str">
        <f>IF('A-ÖĞRENCİ LİSTESİ-NOTLAR'!J233&gt;0,'A-ÖĞRENCİ LİSTESİ-NOTLAR'!J233,"0")</f>
        <v>0</v>
      </c>
      <c r="H239" s="6">
        <f t="shared" si="9"/>
        <v>0</v>
      </c>
      <c r="I239" s="6" t="str">
        <f>IF('A-ÖĞRENCİ LİSTESİ-NOTLAR'!L233="","",'A-ÖĞRENCİ LİSTESİ-NOTLAR'!L233)</f>
        <v/>
      </c>
      <c r="J239" s="19" t="str">
        <f t="shared" si="8"/>
        <v/>
      </c>
      <c r="K239" s="15"/>
      <c r="L239" s="15"/>
      <c r="M239" s="15"/>
      <c r="N239" s="15"/>
      <c r="O239" s="15"/>
      <c r="P239" s="15"/>
      <c r="Q239" s="15"/>
      <c r="R239" s="15"/>
      <c r="S239" s="15"/>
      <c r="T239" s="15"/>
      <c r="U239" s="15"/>
      <c r="V239" s="15"/>
      <c r="W239" s="15"/>
      <c r="X239" s="15"/>
      <c r="Y239" s="15"/>
    </row>
    <row r="240" spans="1:25" x14ac:dyDescent="0.3">
      <c r="A240" s="6" t="str">
        <f>IF('A-ÖĞRENCİ LİSTESİ-NOTLAR'!A234&gt;0,'A-ÖĞRENCİ LİSTESİ-NOTLAR'!A234,"")</f>
        <v/>
      </c>
      <c r="B240" s="6" t="str">
        <f>IF('A-ÖĞRENCİ LİSTESİ-NOTLAR'!B234&gt;0,'A-ÖĞRENCİ LİSTESİ-NOTLAR'!B234,"")</f>
        <v/>
      </c>
      <c r="C240" s="15"/>
      <c r="D240" s="6" t="str">
        <f>IF('A-ÖĞRENCİ LİSTESİ-NOTLAR'!D234&gt;0,'A-ÖĞRENCİ LİSTESİ-NOTLAR'!D234,"0")</f>
        <v>0</v>
      </c>
      <c r="E240" s="6" t="str">
        <f>IF('A-ÖĞRENCİ LİSTESİ-NOTLAR'!F234&gt;0,'A-ÖĞRENCİ LİSTESİ-NOTLAR'!F234,"0")</f>
        <v>0</v>
      </c>
      <c r="F240" s="6" t="str">
        <f>IF('A-ÖĞRENCİ LİSTESİ-NOTLAR'!H234&gt;0,'A-ÖĞRENCİ LİSTESİ-NOTLAR'!H234,"0")</f>
        <v>0</v>
      </c>
      <c r="G240" s="6" t="str">
        <f>IF('A-ÖĞRENCİ LİSTESİ-NOTLAR'!J234&gt;0,'A-ÖĞRENCİ LİSTESİ-NOTLAR'!J234,"0")</f>
        <v>0</v>
      </c>
      <c r="H240" s="6">
        <f t="shared" si="9"/>
        <v>0</v>
      </c>
      <c r="I240" s="6" t="str">
        <f>IF('A-ÖĞRENCİ LİSTESİ-NOTLAR'!L234="","",'A-ÖĞRENCİ LİSTESİ-NOTLAR'!L234)</f>
        <v/>
      </c>
      <c r="J240" s="19" t="str">
        <f t="shared" si="8"/>
        <v/>
      </c>
      <c r="K240" s="15"/>
      <c r="L240" s="15"/>
      <c r="M240" s="15"/>
      <c r="N240" s="15"/>
      <c r="O240" s="15"/>
      <c r="P240" s="15"/>
      <c r="Q240" s="15"/>
      <c r="R240" s="15"/>
      <c r="S240" s="15"/>
      <c r="T240" s="15"/>
      <c r="U240" s="15"/>
      <c r="V240" s="15"/>
      <c r="W240" s="15"/>
      <c r="X240" s="15"/>
      <c r="Y240" s="15"/>
    </row>
    <row r="241" spans="1:25" x14ac:dyDescent="0.3">
      <c r="A241" s="6" t="str">
        <f>IF('A-ÖĞRENCİ LİSTESİ-NOTLAR'!A235&gt;0,'A-ÖĞRENCİ LİSTESİ-NOTLAR'!A235,"")</f>
        <v/>
      </c>
      <c r="B241" s="6" t="str">
        <f>IF('A-ÖĞRENCİ LİSTESİ-NOTLAR'!B235&gt;0,'A-ÖĞRENCİ LİSTESİ-NOTLAR'!B235,"")</f>
        <v/>
      </c>
      <c r="C241" s="15"/>
      <c r="D241" s="6" t="str">
        <f>IF('A-ÖĞRENCİ LİSTESİ-NOTLAR'!D235&gt;0,'A-ÖĞRENCİ LİSTESİ-NOTLAR'!D235,"0")</f>
        <v>0</v>
      </c>
      <c r="E241" s="6" t="str">
        <f>IF('A-ÖĞRENCİ LİSTESİ-NOTLAR'!F235&gt;0,'A-ÖĞRENCİ LİSTESİ-NOTLAR'!F235,"0")</f>
        <v>0</v>
      </c>
      <c r="F241" s="6" t="str">
        <f>IF('A-ÖĞRENCİ LİSTESİ-NOTLAR'!H235&gt;0,'A-ÖĞRENCİ LİSTESİ-NOTLAR'!H235,"0")</f>
        <v>0</v>
      </c>
      <c r="G241" s="6" t="str">
        <f>IF('A-ÖĞRENCİ LİSTESİ-NOTLAR'!J235&gt;0,'A-ÖĞRENCİ LİSTESİ-NOTLAR'!J235,"0")</f>
        <v>0</v>
      </c>
      <c r="H241" s="6">
        <f t="shared" si="9"/>
        <v>0</v>
      </c>
      <c r="I241" s="6" t="str">
        <f>IF('A-ÖĞRENCİ LİSTESİ-NOTLAR'!L235="","",'A-ÖĞRENCİ LİSTESİ-NOTLAR'!L235)</f>
        <v/>
      </c>
      <c r="J241" s="19" t="str">
        <f t="shared" si="8"/>
        <v/>
      </c>
      <c r="K241" s="15"/>
      <c r="L241" s="15"/>
      <c r="M241" s="15"/>
      <c r="N241" s="15"/>
      <c r="O241" s="15"/>
      <c r="P241" s="15"/>
      <c r="Q241" s="15"/>
      <c r="R241" s="15"/>
      <c r="S241" s="15"/>
      <c r="T241" s="15"/>
      <c r="U241" s="15"/>
      <c r="V241" s="15"/>
      <c r="W241" s="15"/>
      <c r="X241" s="15"/>
      <c r="Y241" s="15"/>
    </row>
    <row r="242" spans="1:25" x14ac:dyDescent="0.3">
      <c r="A242" s="6" t="str">
        <f>IF('A-ÖĞRENCİ LİSTESİ-NOTLAR'!A236&gt;0,'A-ÖĞRENCİ LİSTESİ-NOTLAR'!A236,"")</f>
        <v/>
      </c>
      <c r="B242" s="6" t="str">
        <f>IF('A-ÖĞRENCİ LİSTESİ-NOTLAR'!B236&gt;0,'A-ÖĞRENCİ LİSTESİ-NOTLAR'!B236,"")</f>
        <v/>
      </c>
      <c r="C242" s="15"/>
      <c r="D242" s="6" t="str">
        <f>IF('A-ÖĞRENCİ LİSTESİ-NOTLAR'!D236&gt;0,'A-ÖĞRENCİ LİSTESİ-NOTLAR'!D236,"0")</f>
        <v>0</v>
      </c>
      <c r="E242" s="6" t="str">
        <f>IF('A-ÖĞRENCİ LİSTESİ-NOTLAR'!F236&gt;0,'A-ÖĞRENCİ LİSTESİ-NOTLAR'!F236,"0")</f>
        <v>0</v>
      </c>
      <c r="F242" s="6" t="str">
        <f>IF('A-ÖĞRENCİ LİSTESİ-NOTLAR'!H236&gt;0,'A-ÖĞRENCİ LİSTESİ-NOTLAR'!H236,"0")</f>
        <v>0</v>
      </c>
      <c r="G242" s="6" t="str">
        <f>IF('A-ÖĞRENCİ LİSTESİ-NOTLAR'!J236&gt;0,'A-ÖĞRENCİ LİSTESİ-NOTLAR'!J236,"0")</f>
        <v>0</v>
      </c>
      <c r="H242" s="6">
        <f t="shared" si="9"/>
        <v>0</v>
      </c>
      <c r="I242" s="6" t="str">
        <f>IF('A-ÖĞRENCİ LİSTESİ-NOTLAR'!L236="","",'A-ÖĞRENCİ LİSTESİ-NOTLAR'!L236)</f>
        <v/>
      </c>
      <c r="J242" s="19" t="str">
        <f t="shared" si="8"/>
        <v/>
      </c>
      <c r="K242" s="15"/>
      <c r="L242" s="15"/>
      <c r="M242" s="15"/>
      <c r="N242" s="15"/>
      <c r="O242" s="15"/>
      <c r="P242" s="15"/>
      <c r="Q242" s="15"/>
      <c r="R242" s="15"/>
      <c r="S242" s="15"/>
      <c r="T242" s="15"/>
      <c r="U242" s="15"/>
      <c r="V242" s="15"/>
      <c r="W242" s="15"/>
      <c r="X242" s="15"/>
      <c r="Y242" s="15"/>
    </row>
    <row r="243" spans="1:25" x14ac:dyDescent="0.3">
      <c r="A243" s="6" t="str">
        <f>IF('A-ÖĞRENCİ LİSTESİ-NOTLAR'!A237&gt;0,'A-ÖĞRENCİ LİSTESİ-NOTLAR'!A237,"")</f>
        <v/>
      </c>
      <c r="B243" s="6" t="str">
        <f>IF('A-ÖĞRENCİ LİSTESİ-NOTLAR'!B237&gt;0,'A-ÖĞRENCİ LİSTESİ-NOTLAR'!B237,"")</f>
        <v/>
      </c>
      <c r="C243" s="15"/>
      <c r="D243" s="6" t="str">
        <f>IF('A-ÖĞRENCİ LİSTESİ-NOTLAR'!D237&gt;0,'A-ÖĞRENCİ LİSTESİ-NOTLAR'!D237,"0")</f>
        <v>0</v>
      </c>
      <c r="E243" s="6" t="str">
        <f>IF('A-ÖĞRENCİ LİSTESİ-NOTLAR'!F237&gt;0,'A-ÖĞRENCİ LİSTESİ-NOTLAR'!F237,"0")</f>
        <v>0</v>
      </c>
      <c r="F243" s="6" t="str">
        <f>IF('A-ÖĞRENCİ LİSTESİ-NOTLAR'!H237&gt;0,'A-ÖĞRENCİ LİSTESİ-NOTLAR'!H237,"0")</f>
        <v>0</v>
      </c>
      <c r="G243" s="6" t="str">
        <f>IF('A-ÖĞRENCİ LİSTESİ-NOTLAR'!J237&gt;0,'A-ÖĞRENCİ LİSTESİ-NOTLAR'!J237,"0")</f>
        <v>0</v>
      </c>
      <c r="H243" s="6">
        <f t="shared" si="9"/>
        <v>0</v>
      </c>
      <c r="I243" s="6" t="str">
        <f>IF('A-ÖĞRENCİ LİSTESİ-NOTLAR'!L237="","",'A-ÖĞRENCİ LİSTESİ-NOTLAR'!L237)</f>
        <v/>
      </c>
      <c r="J243" s="19" t="str">
        <f t="shared" si="8"/>
        <v/>
      </c>
      <c r="K243" s="15"/>
      <c r="L243" s="15"/>
      <c r="M243" s="15"/>
      <c r="N243" s="15"/>
      <c r="O243" s="15"/>
      <c r="P243" s="15"/>
      <c r="Q243" s="15"/>
      <c r="R243" s="15"/>
      <c r="S243" s="15"/>
      <c r="T243" s="15"/>
      <c r="U243" s="15"/>
      <c r="V243" s="15"/>
      <c r="W243" s="15"/>
      <c r="X243" s="15"/>
      <c r="Y243" s="15"/>
    </row>
    <row r="244" spans="1:25" x14ac:dyDescent="0.3">
      <c r="A244" s="6" t="str">
        <f>IF('A-ÖĞRENCİ LİSTESİ-NOTLAR'!A238&gt;0,'A-ÖĞRENCİ LİSTESİ-NOTLAR'!A238,"")</f>
        <v/>
      </c>
      <c r="B244" s="6" t="str">
        <f>IF('A-ÖĞRENCİ LİSTESİ-NOTLAR'!B238&gt;0,'A-ÖĞRENCİ LİSTESİ-NOTLAR'!B238,"")</f>
        <v/>
      </c>
      <c r="C244" s="15"/>
      <c r="D244" s="6" t="str">
        <f>IF('A-ÖĞRENCİ LİSTESİ-NOTLAR'!D238&gt;0,'A-ÖĞRENCİ LİSTESİ-NOTLAR'!D238,"0")</f>
        <v>0</v>
      </c>
      <c r="E244" s="6" t="str">
        <f>IF('A-ÖĞRENCİ LİSTESİ-NOTLAR'!F238&gt;0,'A-ÖĞRENCİ LİSTESİ-NOTLAR'!F238,"0")</f>
        <v>0</v>
      </c>
      <c r="F244" s="6" t="str">
        <f>IF('A-ÖĞRENCİ LİSTESİ-NOTLAR'!H238&gt;0,'A-ÖĞRENCİ LİSTESİ-NOTLAR'!H238,"0")</f>
        <v>0</v>
      </c>
      <c r="G244" s="6" t="str">
        <f>IF('A-ÖĞRENCİ LİSTESİ-NOTLAR'!J238&gt;0,'A-ÖĞRENCİ LİSTESİ-NOTLAR'!J238,"0")</f>
        <v>0</v>
      </c>
      <c r="H244" s="6">
        <f t="shared" si="9"/>
        <v>0</v>
      </c>
      <c r="I244" s="6" t="str">
        <f>IF('A-ÖĞRENCİ LİSTESİ-NOTLAR'!L238="","",'A-ÖĞRENCİ LİSTESİ-NOTLAR'!L238)</f>
        <v/>
      </c>
      <c r="J244" s="19" t="str">
        <f t="shared" si="8"/>
        <v/>
      </c>
      <c r="K244" s="15"/>
      <c r="L244" s="15"/>
      <c r="M244" s="15"/>
      <c r="N244" s="15"/>
      <c r="O244" s="15"/>
      <c r="P244" s="15"/>
      <c r="Q244" s="15"/>
      <c r="R244" s="15"/>
      <c r="S244" s="15"/>
      <c r="T244" s="15"/>
      <c r="U244" s="15"/>
      <c r="V244" s="15"/>
      <c r="W244" s="15"/>
      <c r="X244" s="15"/>
      <c r="Y244" s="15"/>
    </row>
    <row r="245" spans="1:25" x14ac:dyDescent="0.3">
      <c r="A245" s="6" t="str">
        <f>IF('A-ÖĞRENCİ LİSTESİ-NOTLAR'!A239&gt;0,'A-ÖĞRENCİ LİSTESİ-NOTLAR'!A239,"")</f>
        <v/>
      </c>
      <c r="B245" s="6" t="str">
        <f>IF('A-ÖĞRENCİ LİSTESİ-NOTLAR'!B239&gt;0,'A-ÖĞRENCİ LİSTESİ-NOTLAR'!B239,"")</f>
        <v/>
      </c>
      <c r="C245" s="15"/>
      <c r="D245" s="6" t="str">
        <f>IF('A-ÖĞRENCİ LİSTESİ-NOTLAR'!D239&gt;0,'A-ÖĞRENCİ LİSTESİ-NOTLAR'!D239,"0")</f>
        <v>0</v>
      </c>
      <c r="E245" s="6" t="str">
        <f>IF('A-ÖĞRENCİ LİSTESİ-NOTLAR'!F239&gt;0,'A-ÖĞRENCİ LİSTESİ-NOTLAR'!F239,"0")</f>
        <v>0</v>
      </c>
      <c r="F245" s="6" t="str">
        <f>IF('A-ÖĞRENCİ LİSTESİ-NOTLAR'!H239&gt;0,'A-ÖĞRENCİ LİSTESİ-NOTLAR'!H239,"0")</f>
        <v>0</v>
      </c>
      <c r="G245" s="6" t="str">
        <f>IF('A-ÖĞRENCİ LİSTESİ-NOTLAR'!J239&gt;0,'A-ÖĞRENCİ LİSTESİ-NOTLAR'!J239,"0")</f>
        <v>0</v>
      </c>
      <c r="H245" s="6">
        <f t="shared" si="9"/>
        <v>0</v>
      </c>
      <c r="I245" s="6" t="str">
        <f>IF('A-ÖĞRENCİ LİSTESİ-NOTLAR'!L239="","",'A-ÖĞRENCİ LİSTESİ-NOTLAR'!L239)</f>
        <v/>
      </c>
      <c r="J245" s="19" t="str">
        <f t="shared" si="8"/>
        <v/>
      </c>
      <c r="K245" s="15"/>
      <c r="L245" s="15"/>
      <c r="M245" s="15"/>
      <c r="N245" s="15"/>
      <c r="O245" s="15"/>
      <c r="P245" s="15"/>
      <c r="Q245" s="15"/>
      <c r="R245" s="15"/>
      <c r="S245" s="15"/>
      <c r="T245" s="15"/>
      <c r="U245" s="15"/>
      <c r="V245" s="15"/>
      <c r="W245" s="15"/>
      <c r="X245" s="15"/>
      <c r="Y245" s="15"/>
    </row>
    <row r="246" spans="1:25" x14ac:dyDescent="0.3">
      <c r="A246" s="6" t="str">
        <f>IF('A-ÖĞRENCİ LİSTESİ-NOTLAR'!A240&gt;0,'A-ÖĞRENCİ LİSTESİ-NOTLAR'!A240,"")</f>
        <v/>
      </c>
      <c r="B246" s="6" t="str">
        <f>IF('A-ÖĞRENCİ LİSTESİ-NOTLAR'!B240&gt;0,'A-ÖĞRENCİ LİSTESİ-NOTLAR'!B240,"")</f>
        <v/>
      </c>
      <c r="C246" s="15"/>
      <c r="D246" s="6" t="str">
        <f>IF('A-ÖĞRENCİ LİSTESİ-NOTLAR'!D240&gt;0,'A-ÖĞRENCİ LİSTESİ-NOTLAR'!D240,"0")</f>
        <v>0</v>
      </c>
      <c r="E246" s="6" t="str">
        <f>IF('A-ÖĞRENCİ LİSTESİ-NOTLAR'!F240&gt;0,'A-ÖĞRENCİ LİSTESİ-NOTLAR'!F240,"0")</f>
        <v>0</v>
      </c>
      <c r="F246" s="6" t="str">
        <f>IF('A-ÖĞRENCİ LİSTESİ-NOTLAR'!H240&gt;0,'A-ÖĞRENCİ LİSTESİ-NOTLAR'!H240,"0")</f>
        <v>0</v>
      </c>
      <c r="G246" s="6" t="str">
        <f>IF('A-ÖĞRENCİ LİSTESİ-NOTLAR'!J240&gt;0,'A-ÖĞRENCİ LİSTESİ-NOTLAR'!J240,"0")</f>
        <v>0</v>
      </c>
      <c r="H246" s="6">
        <f t="shared" si="9"/>
        <v>0</v>
      </c>
      <c r="I246" s="6" t="str">
        <f>IF('A-ÖĞRENCİ LİSTESİ-NOTLAR'!L240="","",'A-ÖĞRENCİ LİSTESİ-NOTLAR'!L240)</f>
        <v/>
      </c>
      <c r="J246" s="19" t="str">
        <f t="shared" si="8"/>
        <v/>
      </c>
      <c r="K246" s="15"/>
      <c r="L246" s="15"/>
      <c r="M246" s="15"/>
      <c r="N246" s="15"/>
      <c r="O246" s="15"/>
      <c r="P246" s="15"/>
      <c r="Q246" s="15"/>
      <c r="R246" s="15"/>
      <c r="S246" s="15"/>
      <c r="T246" s="15"/>
      <c r="U246" s="15"/>
      <c r="V246" s="15"/>
      <c r="W246" s="15"/>
      <c r="X246" s="15"/>
      <c r="Y246" s="15"/>
    </row>
    <row r="247" spans="1:25" x14ac:dyDescent="0.3">
      <c r="A247" s="6" t="str">
        <f>IF('A-ÖĞRENCİ LİSTESİ-NOTLAR'!A241&gt;0,'A-ÖĞRENCİ LİSTESİ-NOTLAR'!A241,"")</f>
        <v/>
      </c>
      <c r="B247" s="6" t="str">
        <f>IF('A-ÖĞRENCİ LİSTESİ-NOTLAR'!B241&gt;0,'A-ÖĞRENCİ LİSTESİ-NOTLAR'!B241,"")</f>
        <v/>
      </c>
      <c r="C247" s="15"/>
      <c r="D247" s="6" t="str">
        <f>IF('A-ÖĞRENCİ LİSTESİ-NOTLAR'!D241&gt;0,'A-ÖĞRENCİ LİSTESİ-NOTLAR'!D241,"0")</f>
        <v>0</v>
      </c>
      <c r="E247" s="6" t="str">
        <f>IF('A-ÖĞRENCİ LİSTESİ-NOTLAR'!F241&gt;0,'A-ÖĞRENCİ LİSTESİ-NOTLAR'!F241,"0")</f>
        <v>0</v>
      </c>
      <c r="F247" s="6" t="str">
        <f>IF('A-ÖĞRENCİ LİSTESİ-NOTLAR'!H241&gt;0,'A-ÖĞRENCİ LİSTESİ-NOTLAR'!H241,"0")</f>
        <v>0</v>
      </c>
      <c r="G247" s="6" t="str">
        <f>IF('A-ÖĞRENCİ LİSTESİ-NOTLAR'!J241&gt;0,'A-ÖĞRENCİ LİSTESİ-NOTLAR'!J241,"0")</f>
        <v>0</v>
      </c>
      <c r="H247" s="6">
        <f t="shared" si="9"/>
        <v>0</v>
      </c>
      <c r="I247" s="6" t="str">
        <f>IF('A-ÖĞRENCİ LİSTESİ-NOTLAR'!L241="","",'A-ÖĞRENCİ LİSTESİ-NOTLAR'!L241)</f>
        <v/>
      </c>
      <c r="J247" s="19" t="str">
        <f t="shared" si="8"/>
        <v/>
      </c>
      <c r="K247" s="15"/>
      <c r="L247" s="15"/>
      <c r="M247" s="15"/>
      <c r="N247" s="15"/>
      <c r="O247" s="15"/>
      <c r="P247" s="15"/>
      <c r="Q247" s="15"/>
      <c r="R247" s="15"/>
      <c r="S247" s="15"/>
      <c r="T247" s="15"/>
      <c r="U247" s="15"/>
      <c r="V247" s="15"/>
      <c r="W247" s="15"/>
      <c r="X247" s="15"/>
      <c r="Y247" s="15"/>
    </row>
    <row r="248" spans="1:25" x14ac:dyDescent="0.3">
      <c r="A248" s="6" t="str">
        <f>IF('A-ÖĞRENCİ LİSTESİ-NOTLAR'!A242&gt;0,'A-ÖĞRENCİ LİSTESİ-NOTLAR'!A242,"")</f>
        <v/>
      </c>
      <c r="B248" s="6" t="str">
        <f>IF('A-ÖĞRENCİ LİSTESİ-NOTLAR'!B242&gt;0,'A-ÖĞRENCİ LİSTESİ-NOTLAR'!B242,"")</f>
        <v/>
      </c>
      <c r="C248" s="15"/>
      <c r="D248" s="6" t="str">
        <f>IF('A-ÖĞRENCİ LİSTESİ-NOTLAR'!D242&gt;0,'A-ÖĞRENCİ LİSTESİ-NOTLAR'!D242,"0")</f>
        <v>0</v>
      </c>
      <c r="E248" s="6" t="str">
        <f>IF('A-ÖĞRENCİ LİSTESİ-NOTLAR'!F242&gt;0,'A-ÖĞRENCİ LİSTESİ-NOTLAR'!F242,"0")</f>
        <v>0</v>
      </c>
      <c r="F248" s="6" t="str">
        <f>IF('A-ÖĞRENCİ LİSTESİ-NOTLAR'!H242&gt;0,'A-ÖĞRENCİ LİSTESİ-NOTLAR'!H242,"0")</f>
        <v>0</v>
      </c>
      <c r="G248" s="6" t="str">
        <f>IF('A-ÖĞRENCİ LİSTESİ-NOTLAR'!J242&gt;0,'A-ÖĞRENCİ LİSTESİ-NOTLAR'!J242,"0")</f>
        <v>0</v>
      </c>
      <c r="H248" s="6">
        <f t="shared" si="9"/>
        <v>0</v>
      </c>
      <c r="I248" s="6" t="str">
        <f>IF('A-ÖĞRENCİ LİSTESİ-NOTLAR'!L242="","",'A-ÖĞRENCİ LİSTESİ-NOTLAR'!L242)</f>
        <v/>
      </c>
      <c r="J248" s="19" t="str">
        <f t="shared" si="8"/>
        <v/>
      </c>
      <c r="K248" s="15"/>
      <c r="L248" s="15"/>
      <c r="M248" s="15"/>
      <c r="N248" s="15"/>
      <c r="O248" s="15"/>
      <c r="P248" s="15"/>
      <c r="Q248" s="15"/>
      <c r="R248" s="15"/>
      <c r="S248" s="15"/>
      <c r="T248" s="15"/>
      <c r="U248" s="15"/>
      <c r="V248" s="15"/>
      <c r="W248" s="15"/>
      <c r="X248" s="15"/>
      <c r="Y248" s="15"/>
    </row>
    <row r="249" spans="1:25" x14ac:dyDescent="0.3">
      <c r="A249" s="6" t="str">
        <f>IF('A-ÖĞRENCİ LİSTESİ-NOTLAR'!A243&gt;0,'A-ÖĞRENCİ LİSTESİ-NOTLAR'!A243,"")</f>
        <v/>
      </c>
      <c r="B249" s="6" t="str">
        <f>IF('A-ÖĞRENCİ LİSTESİ-NOTLAR'!B243&gt;0,'A-ÖĞRENCİ LİSTESİ-NOTLAR'!B243,"")</f>
        <v/>
      </c>
      <c r="C249" s="15"/>
      <c r="D249" s="6" t="str">
        <f>IF('A-ÖĞRENCİ LİSTESİ-NOTLAR'!D243&gt;0,'A-ÖĞRENCİ LİSTESİ-NOTLAR'!D243,"0")</f>
        <v>0</v>
      </c>
      <c r="E249" s="6" t="str">
        <f>IF('A-ÖĞRENCİ LİSTESİ-NOTLAR'!F243&gt;0,'A-ÖĞRENCİ LİSTESİ-NOTLAR'!F243,"0")</f>
        <v>0</v>
      </c>
      <c r="F249" s="6" t="str">
        <f>IF('A-ÖĞRENCİ LİSTESİ-NOTLAR'!H243&gt;0,'A-ÖĞRENCİ LİSTESİ-NOTLAR'!H243,"0")</f>
        <v>0</v>
      </c>
      <c r="G249" s="6" t="str">
        <f>IF('A-ÖĞRENCİ LİSTESİ-NOTLAR'!J243&gt;0,'A-ÖĞRENCİ LİSTESİ-NOTLAR'!J243,"0")</f>
        <v>0</v>
      </c>
      <c r="H249" s="6">
        <f t="shared" si="9"/>
        <v>0</v>
      </c>
      <c r="I249" s="6" t="str">
        <f>IF('A-ÖĞRENCİ LİSTESİ-NOTLAR'!L243="","",'A-ÖĞRENCİ LİSTESİ-NOTLAR'!L243)</f>
        <v/>
      </c>
      <c r="J249" s="19" t="str">
        <f t="shared" si="8"/>
        <v/>
      </c>
      <c r="K249" s="15"/>
      <c r="L249" s="15"/>
      <c r="M249" s="15"/>
      <c r="N249" s="15"/>
      <c r="O249" s="15"/>
      <c r="P249" s="15"/>
      <c r="Q249" s="15"/>
      <c r="R249" s="15"/>
      <c r="S249" s="15"/>
      <c r="T249" s="15"/>
      <c r="U249" s="15"/>
      <c r="V249" s="15"/>
      <c r="W249" s="15"/>
      <c r="X249" s="15"/>
      <c r="Y249" s="15"/>
    </row>
    <row r="250" spans="1:25" x14ac:dyDescent="0.3">
      <c r="A250" s="6" t="str">
        <f>IF('A-ÖĞRENCİ LİSTESİ-NOTLAR'!A244&gt;0,'A-ÖĞRENCİ LİSTESİ-NOTLAR'!A244,"")</f>
        <v/>
      </c>
      <c r="B250" s="6" t="str">
        <f>IF('A-ÖĞRENCİ LİSTESİ-NOTLAR'!B244&gt;0,'A-ÖĞRENCİ LİSTESİ-NOTLAR'!B244,"")</f>
        <v/>
      </c>
      <c r="C250" s="15"/>
      <c r="D250" s="6" t="str">
        <f>IF('A-ÖĞRENCİ LİSTESİ-NOTLAR'!D244&gt;0,'A-ÖĞRENCİ LİSTESİ-NOTLAR'!D244,"0")</f>
        <v>0</v>
      </c>
      <c r="E250" s="6" t="str">
        <f>IF('A-ÖĞRENCİ LİSTESİ-NOTLAR'!F244&gt;0,'A-ÖĞRENCİ LİSTESİ-NOTLAR'!F244,"0")</f>
        <v>0</v>
      </c>
      <c r="F250" s="6" t="str">
        <f>IF('A-ÖĞRENCİ LİSTESİ-NOTLAR'!H244&gt;0,'A-ÖĞRENCİ LİSTESİ-NOTLAR'!H244,"0")</f>
        <v>0</v>
      </c>
      <c r="G250" s="6" t="str">
        <f>IF('A-ÖĞRENCİ LİSTESİ-NOTLAR'!J244&gt;0,'A-ÖĞRENCİ LİSTESİ-NOTLAR'!J244,"0")</f>
        <v>0</v>
      </c>
      <c r="H250" s="6">
        <f t="shared" si="9"/>
        <v>0</v>
      </c>
      <c r="I250" s="6" t="str">
        <f>IF('A-ÖĞRENCİ LİSTESİ-NOTLAR'!L244="","",'A-ÖĞRENCİ LİSTESİ-NOTLAR'!L244)</f>
        <v/>
      </c>
      <c r="J250" s="19" t="str">
        <f t="shared" si="8"/>
        <v/>
      </c>
      <c r="K250" s="15"/>
      <c r="L250" s="15"/>
      <c r="M250" s="15"/>
      <c r="N250" s="15"/>
      <c r="O250" s="15"/>
      <c r="P250" s="15"/>
      <c r="Q250" s="15"/>
      <c r="R250" s="15"/>
      <c r="S250" s="15"/>
      <c r="T250" s="15"/>
      <c r="U250" s="15"/>
      <c r="V250" s="15"/>
      <c r="W250" s="15"/>
      <c r="X250" s="15"/>
      <c r="Y250" s="15"/>
    </row>
    <row r="251" spans="1:25" x14ac:dyDescent="0.3">
      <c r="A251" s="6" t="str">
        <f>IF('A-ÖĞRENCİ LİSTESİ-NOTLAR'!A245&gt;0,'A-ÖĞRENCİ LİSTESİ-NOTLAR'!A245,"")</f>
        <v/>
      </c>
      <c r="B251" s="6" t="str">
        <f>IF('A-ÖĞRENCİ LİSTESİ-NOTLAR'!B245&gt;0,'A-ÖĞRENCİ LİSTESİ-NOTLAR'!B245,"")</f>
        <v/>
      </c>
      <c r="C251" s="15"/>
      <c r="D251" s="6" t="str">
        <f>IF('A-ÖĞRENCİ LİSTESİ-NOTLAR'!D245&gt;0,'A-ÖĞRENCİ LİSTESİ-NOTLAR'!D245,"0")</f>
        <v>0</v>
      </c>
      <c r="E251" s="6" t="str">
        <f>IF('A-ÖĞRENCİ LİSTESİ-NOTLAR'!F245&gt;0,'A-ÖĞRENCİ LİSTESİ-NOTLAR'!F245,"0")</f>
        <v>0</v>
      </c>
      <c r="F251" s="6" t="str">
        <f>IF('A-ÖĞRENCİ LİSTESİ-NOTLAR'!H245&gt;0,'A-ÖĞRENCİ LİSTESİ-NOTLAR'!H245,"0")</f>
        <v>0</v>
      </c>
      <c r="G251" s="6" t="str">
        <f>IF('A-ÖĞRENCİ LİSTESİ-NOTLAR'!J245&gt;0,'A-ÖĞRENCİ LİSTESİ-NOTLAR'!J245,"0")</f>
        <v>0</v>
      </c>
      <c r="H251" s="6">
        <f t="shared" si="9"/>
        <v>0</v>
      </c>
      <c r="I251" s="6" t="str">
        <f>IF('A-ÖĞRENCİ LİSTESİ-NOTLAR'!L245="","",'A-ÖĞRENCİ LİSTESİ-NOTLAR'!L245)</f>
        <v/>
      </c>
      <c r="J251" s="19" t="str">
        <f t="shared" si="8"/>
        <v/>
      </c>
      <c r="K251" s="15"/>
      <c r="L251" s="15"/>
      <c r="M251" s="15"/>
      <c r="N251" s="15"/>
      <c r="O251" s="15"/>
      <c r="P251" s="15"/>
      <c r="Q251" s="15"/>
      <c r="R251" s="15"/>
      <c r="S251" s="15"/>
      <c r="T251" s="15"/>
      <c r="U251" s="15"/>
      <c r="V251" s="15"/>
      <c r="W251" s="15"/>
      <c r="X251" s="15"/>
      <c r="Y251" s="15"/>
    </row>
    <row r="252" spans="1:25" x14ac:dyDescent="0.3">
      <c r="A252" s="6" t="str">
        <f>IF('A-ÖĞRENCİ LİSTESİ-NOTLAR'!A246&gt;0,'A-ÖĞRENCİ LİSTESİ-NOTLAR'!A246,"")</f>
        <v/>
      </c>
      <c r="B252" s="6" t="str">
        <f>IF('A-ÖĞRENCİ LİSTESİ-NOTLAR'!B246&gt;0,'A-ÖĞRENCİ LİSTESİ-NOTLAR'!B246,"")</f>
        <v/>
      </c>
      <c r="C252" s="15"/>
      <c r="D252" s="6" t="str">
        <f>IF('A-ÖĞRENCİ LİSTESİ-NOTLAR'!D246&gt;0,'A-ÖĞRENCİ LİSTESİ-NOTLAR'!D246,"0")</f>
        <v>0</v>
      </c>
      <c r="E252" s="6" t="str">
        <f>IF('A-ÖĞRENCİ LİSTESİ-NOTLAR'!F246&gt;0,'A-ÖĞRENCİ LİSTESİ-NOTLAR'!F246,"0")</f>
        <v>0</v>
      </c>
      <c r="F252" s="6" t="str">
        <f>IF('A-ÖĞRENCİ LİSTESİ-NOTLAR'!H246&gt;0,'A-ÖĞRENCİ LİSTESİ-NOTLAR'!H246,"0")</f>
        <v>0</v>
      </c>
      <c r="G252" s="6" t="str">
        <f>IF('A-ÖĞRENCİ LİSTESİ-NOTLAR'!J246&gt;0,'A-ÖĞRENCİ LİSTESİ-NOTLAR'!J246,"0")</f>
        <v>0</v>
      </c>
      <c r="H252" s="6">
        <f t="shared" si="9"/>
        <v>0</v>
      </c>
      <c r="I252" s="6" t="str">
        <f>IF('A-ÖĞRENCİ LİSTESİ-NOTLAR'!L246="","",'A-ÖĞRENCİ LİSTESİ-NOTLAR'!L246)</f>
        <v/>
      </c>
      <c r="J252" s="19" t="str">
        <f t="shared" si="8"/>
        <v/>
      </c>
      <c r="K252" s="15"/>
      <c r="L252" s="15"/>
      <c r="M252" s="15"/>
      <c r="N252" s="15"/>
      <c r="O252" s="15"/>
      <c r="P252" s="15"/>
      <c r="Q252" s="15"/>
      <c r="R252" s="15"/>
      <c r="S252" s="15"/>
      <c r="T252" s="15"/>
      <c r="U252" s="15"/>
      <c r="V252" s="15"/>
      <c r="W252" s="15"/>
      <c r="X252" s="15"/>
      <c r="Y252" s="15"/>
    </row>
    <row r="253" spans="1:25" x14ac:dyDescent="0.3">
      <c r="A253" s="6" t="str">
        <f>IF('A-ÖĞRENCİ LİSTESİ-NOTLAR'!A247&gt;0,'A-ÖĞRENCİ LİSTESİ-NOTLAR'!A247,"")</f>
        <v/>
      </c>
      <c r="B253" s="6" t="str">
        <f>IF('A-ÖĞRENCİ LİSTESİ-NOTLAR'!B247&gt;0,'A-ÖĞRENCİ LİSTESİ-NOTLAR'!B247,"")</f>
        <v/>
      </c>
      <c r="C253" s="15"/>
      <c r="D253" s="6" t="str">
        <f>IF('A-ÖĞRENCİ LİSTESİ-NOTLAR'!D247&gt;0,'A-ÖĞRENCİ LİSTESİ-NOTLAR'!D247,"0")</f>
        <v>0</v>
      </c>
      <c r="E253" s="6" t="str">
        <f>IF('A-ÖĞRENCİ LİSTESİ-NOTLAR'!F247&gt;0,'A-ÖĞRENCİ LİSTESİ-NOTLAR'!F247,"0")</f>
        <v>0</v>
      </c>
      <c r="F253" s="6" t="str">
        <f>IF('A-ÖĞRENCİ LİSTESİ-NOTLAR'!H247&gt;0,'A-ÖĞRENCİ LİSTESİ-NOTLAR'!H247,"0")</f>
        <v>0</v>
      </c>
      <c r="G253" s="6" t="str">
        <f>IF('A-ÖĞRENCİ LİSTESİ-NOTLAR'!J247&gt;0,'A-ÖĞRENCİ LİSTESİ-NOTLAR'!J247,"0")</f>
        <v>0</v>
      </c>
      <c r="H253" s="6">
        <f t="shared" si="9"/>
        <v>0</v>
      </c>
      <c r="I253" s="6" t="str">
        <f>IF('A-ÖĞRENCİ LİSTESİ-NOTLAR'!L247="","",'A-ÖĞRENCİ LİSTESİ-NOTLAR'!L247)</f>
        <v/>
      </c>
      <c r="J253" s="19" t="str">
        <f t="shared" si="8"/>
        <v/>
      </c>
      <c r="K253" s="15"/>
      <c r="L253" s="15"/>
      <c r="M253" s="15"/>
      <c r="N253" s="15"/>
      <c r="O253" s="15"/>
      <c r="P253" s="15"/>
      <c r="Q253" s="15"/>
      <c r="R253" s="15"/>
      <c r="S253" s="15"/>
      <c r="T253" s="15"/>
      <c r="U253" s="15"/>
      <c r="V253" s="15"/>
      <c r="W253" s="15"/>
      <c r="X253" s="15"/>
      <c r="Y253" s="15"/>
    </row>
    <row r="254" spans="1:25" x14ac:dyDescent="0.3">
      <c r="A254" s="6" t="str">
        <f>IF('A-ÖĞRENCİ LİSTESİ-NOTLAR'!A248&gt;0,'A-ÖĞRENCİ LİSTESİ-NOTLAR'!A248,"")</f>
        <v/>
      </c>
      <c r="B254" s="6" t="str">
        <f>IF('A-ÖĞRENCİ LİSTESİ-NOTLAR'!B248&gt;0,'A-ÖĞRENCİ LİSTESİ-NOTLAR'!B248,"")</f>
        <v/>
      </c>
      <c r="C254" s="15"/>
      <c r="D254" s="6" t="str">
        <f>IF('A-ÖĞRENCİ LİSTESİ-NOTLAR'!D248&gt;0,'A-ÖĞRENCİ LİSTESİ-NOTLAR'!D248,"0")</f>
        <v>0</v>
      </c>
      <c r="E254" s="6" t="str">
        <f>IF('A-ÖĞRENCİ LİSTESİ-NOTLAR'!F248&gt;0,'A-ÖĞRENCİ LİSTESİ-NOTLAR'!F248,"0")</f>
        <v>0</v>
      </c>
      <c r="F254" s="6" t="str">
        <f>IF('A-ÖĞRENCİ LİSTESİ-NOTLAR'!H248&gt;0,'A-ÖĞRENCİ LİSTESİ-NOTLAR'!H248,"0")</f>
        <v>0</v>
      </c>
      <c r="G254" s="6" t="str">
        <f>IF('A-ÖĞRENCİ LİSTESİ-NOTLAR'!J248&gt;0,'A-ÖĞRENCİ LİSTESİ-NOTLAR'!J248,"0")</f>
        <v>0</v>
      </c>
      <c r="H254" s="6">
        <f t="shared" si="9"/>
        <v>0</v>
      </c>
      <c r="I254" s="6" t="str">
        <f>IF('A-ÖĞRENCİ LİSTESİ-NOTLAR'!L248="","",'A-ÖĞRENCİ LİSTESİ-NOTLAR'!L248)</f>
        <v/>
      </c>
      <c r="J254" s="19" t="str">
        <f t="shared" si="8"/>
        <v/>
      </c>
      <c r="K254" s="15"/>
      <c r="L254" s="15"/>
      <c r="M254" s="15"/>
      <c r="N254" s="15"/>
      <c r="O254" s="15"/>
      <c r="P254" s="15"/>
      <c r="Q254" s="15"/>
      <c r="R254" s="15"/>
      <c r="S254" s="15"/>
      <c r="T254" s="15"/>
      <c r="U254" s="15"/>
      <c r="V254" s="15"/>
      <c r="W254" s="15"/>
      <c r="X254" s="15"/>
      <c r="Y254" s="15"/>
    </row>
    <row r="255" spans="1:25" x14ac:dyDescent="0.3">
      <c r="A255" s="6" t="str">
        <f>IF('A-ÖĞRENCİ LİSTESİ-NOTLAR'!A249&gt;0,'A-ÖĞRENCİ LİSTESİ-NOTLAR'!A249,"")</f>
        <v/>
      </c>
      <c r="B255" s="6" t="str">
        <f>IF('A-ÖĞRENCİ LİSTESİ-NOTLAR'!B249&gt;0,'A-ÖĞRENCİ LİSTESİ-NOTLAR'!B249,"")</f>
        <v/>
      </c>
      <c r="C255" s="15"/>
      <c r="D255" s="6" t="str">
        <f>IF('A-ÖĞRENCİ LİSTESİ-NOTLAR'!D249&gt;0,'A-ÖĞRENCİ LİSTESİ-NOTLAR'!D249,"0")</f>
        <v>0</v>
      </c>
      <c r="E255" s="6" t="str">
        <f>IF('A-ÖĞRENCİ LİSTESİ-NOTLAR'!F249&gt;0,'A-ÖĞRENCİ LİSTESİ-NOTLAR'!F249,"0")</f>
        <v>0</v>
      </c>
      <c r="F255" s="6" t="str">
        <f>IF('A-ÖĞRENCİ LİSTESİ-NOTLAR'!H249&gt;0,'A-ÖĞRENCİ LİSTESİ-NOTLAR'!H249,"0")</f>
        <v>0</v>
      </c>
      <c r="G255" s="6" t="str">
        <f>IF('A-ÖĞRENCİ LİSTESİ-NOTLAR'!J249&gt;0,'A-ÖĞRENCİ LİSTESİ-NOTLAR'!J249,"0")</f>
        <v>0</v>
      </c>
      <c r="H255" s="6">
        <f t="shared" si="9"/>
        <v>0</v>
      </c>
      <c r="I255" s="6" t="str">
        <f>IF('A-ÖĞRENCİ LİSTESİ-NOTLAR'!L249="","",'A-ÖĞRENCİ LİSTESİ-NOTLAR'!L249)</f>
        <v/>
      </c>
      <c r="J255" s="19" t="str">
        <f t="shared" si="8"/>
        <v/>
      </c>
      <c r="K255" s="15"/>
      <c r="L255" s="15"/>
      <c r="M255" s="15"/>
      <c r="N255" s="15"/>
      <c r="O255" s="15"/>
      <c r="P255" s="15"/>
      <c r="Q255" s="15"/>
      <c r="R255" s="15"/>
      <c r="S255" s="15"/>
      <c r="T255" s="15"/>
      <c r="U255" s="15"/>
      <c r="V255" s="15"/>
      <c r="W255" s="15"/>
      <c r="X255" s="15"/>
      <c r="Y255" s="15"/>
    </row>
    <row r="256" spans="1:25" x14ac:dyDescent="0.3">
      <c r="A256" s="6" t="str">
        <f>IF('A-ÖĞRENCİ LİSTESİ-NOTLAR'!A250&gt;0,'A-ÖĞRENCİ LİSTESİ-NOTLAR'!A250,"")</f>
        <v/>
      </c>
      <c r="B256" s="6" t="str">
        <f>IF('A-ÖĞRENCİ LİSTESİ-NOTLAR'!B250&gt;0,'A-ÖĞRENCİ LİSTESİ-NOTLAR'!B250,"")</f>
        <v/>
      </c>
      <c r="C256" s="15"/>
      <c r="D256" s="6" t="str">
        <f>IF('A-ÖĞRENCİ LİSTESİ-NOTLAR'!D250&gt;0,'A-ÖĞRENCİ LİSTESİ-NOTLAR'!D250,"0")</f>
        <v>0</v>
      </c>
      <c r="E256" s="6" t="str">
        <f>IF('A-ÖĞRENCİ LİSTESİ-NOTLAR'!F250&gt;0,'A-ÖĞRENCİ LİSTESİ-NOTLAR'!F250,"0")</f>
        <v>0</v>
      </c>
      <c r="F256" s="6" t="str">
        <f>IF('A-ÖĞRENCİ LİSTESİ-NOTLAR'!H250&gt;0,'A-ÖĞRENCİ LİSTESİ-NOTLAR'!H250,"0")</f>
        <v>0</v>
      </c>
      <c r="G256" s="6" t="str">
        <f>IF('A-ÖĞRENCİ LİSTESİ-NOTLAR'!J250&gt;0,'A-ÖĞRENCİ LİSTESİ-NOTLAR'!J250,"0")</f>
        <v>0</v>
      </c>
      <c r="H256" s="6">
        <f t="shared" si="9"/>
        <v>0</v>
      </c>
      <c r="I256" s="6" t="str">
        <f>IF('A-ÖĞRENCİ LİSTESİ-NOTLAR'!L250="","",'A-ÖĞRENCİ LİSTESİ-NOTLAR'!L250)</f>
        <v/>
      </c>
      <c r="J256" s="19" t="str">
        <f t="shared" si="8"/>
        <v/>
      </c>
      <c r="K256" s="15"/>
      <c r="L256" s="15"/>
      <c r="M256" s="15"/>
      <c r="N256" s="15"/>
      <c r="O256" s="15"/>
      <c r="P256" s="15"/>
      <c r="Q256" s="15"/>
      <c r="R256" s="15"/>
      <c r="S256" s="15"/>
      <c r="T256" s="15"/>
      <c r="U256" s="15"/>
      <c r="V256" s="15"/>
      <c r="W256" s="15"/>
      <c r="X256" s="15"/>
      <c r="Y256" s="15"/>
    </row>
    <row r="257" spans="1:25" x14ac:dyDescent="0.3">
      <c r="A257" s="6" t="str">
        <f>IF('A-ÖĞRENCİ LİSTESİ-NOTLAR'!A251&gt;0,'A-ÖĞRENCİ LİSTESİ-NOTLAR'!A251,"")</f>
        <v/>
      </c>
      <c r="B257" s="6" t="str">
        <f>IF('A-ÖĞRENCİ LİSTESİ-NOTLAR'!B251&gt;0,'A-ÖĞRENCİ LİSTESİ-NOTLAR'!B251,"")</f>
        <v/>
      </c>
      <c r="C257" s="15"/>
      <c r="D257" s="6" t="str">
        <f>IF('A-ÖĞRENCİ LİSTESİ-NOTLAR'!D251&gt;0,'A-ÖĞRENCİ LİSTESİ-NOTLAR'!D251,"0")</f>
        <v>0</v>
      </c>
      <c r="E257" s="6" t="str">
        <f>IF('A-ÖĞRENCİ LİSTESİ-NOTLAR'!F251&gt;0,'A-ÖĞRENCİ LİSTESİ-NOTLAR'!F251,"0")</f>
        <v>0</v>
      </c>
      <c r="F257" s="6" t="str">
        <f>IF('A-ÖĞRENCİ LİSTESİ-NOTLAR'!H251&gt;0,'A-ÖĞRENCİ LİSTESİ-NOTLAR'!H251,"0")</f>
        <v>0</v>
      </c>
      <c r="G257" s="6" t="str">
        <f>IF('A-ÖĞRENCİ LİSTESİ-NOTLAR'!J251&gt;0,'A-ÖĞRENCİ LİSTESİ-NOTLAR'!J251,"0")</f>
        <v>0</v>
      </c>
      <c r="H257" s="6">
        <f t="shared" si="9"/>
        <v>0</v>
      </c>
      <c r="I257" s="6" t="str">
        <f>IF('A-ÖĞRENCİ LİSTESİ-NOTLAR'!L251="","",'A-ÖĞRENCİ LİSTESİ-NOTLAR'!L251)</f>
        <v/>
      </c>
      <c r="J257" s="19" t="str">
        <f t="shared" si="8"/>
        <v/>
      </c>
      <c r="K257" s="15"/>
      <c r="L257" s="15"/>
      <c r="M257" s="15"/>
      <c r="N257" s="15"/>
      <c r="O257" s="15"/>
      <c r="P257" s="15"/>
      <c r="Q257" s="15"/>
      <c r="R257" s="15"/>
      <c r="S257" s="15"/>
      <c r="T257" s="15"/>
      <c r="U257" s="15"/>
      <c r="V257" s="15"/>
      <c r="W257" s="15"/>
      <c r="X257" s="15"/>
      <c r="Y257" s="15"/>
    </row>
    <row r="258" spans="1:25" x14ac:dyDescent="0.3">
      <c r="A258" s="6" t="str">
        <f>IF('A-ÖĞRENCİ LİSTESİ-NOTLAR'!A252&gt;0,'A-ÖĞRENCİ LİSTESİ-NOTLAR'!A252,"")</f>
        <v/>
      </c>
      <c r="B258" s="6" t="str">
        <f>IF('A-ÖĞRENCİ LİSTESİ-NOTLAR'!B252&gt;0,'A-ÖĞRENCİ LİSTESİ-NOTLAR'!B252,"")</f>
        <v/>
      </c>
      <c r="C258" s="15"/>
      <c r="D258" s="6" t="str">
        <f>IF('A-ÖĞRENCİ LİSTESİ-NOTLAR'!D252&gt;0,'A-ÖĞRENCİ LİSTESİ-NOTLAR'!D252,"0")</f>
        <v>0</v>
      </c>
      <c r="E258" s="6" t="str">
        <f>IF('A-ÖĞRENCİ LİSTESİ-NOTLAR'!F252&gt;0,'A-ÖĞRENCİ LİSTESİ-NOTLAR'!F252,"0")</f>
        <v>0</v>
      </c>
      <c r="F258" s="6" t="str">
        <f>IF('A-ÖĞRENCİ LİSTESİ-NOTLAR'!H252&gt;0,'A-ÖĞRENCİ LİSTESİ-NOTLAR'!H252,"0")</f>
        <v>0</v>
      </c>
      <c r="G258" s="6" t="str">
        <f>IF('A-ÖĞRENCİ LİSTESİ-NOTLAR'!J252&gt;0,'A-ÖĞRENCİ LİSTESİ-NOTLAR'!J252,"0")</f>
        <v>0</v>
      </c>
      <c r="H258" s="6">
        <f t="shared" si="9"/>
        <v>0</v>
      </c>
      <c r="I258" s="6" t="str">
        <f>IF('A-ÖĞRENCİ LİSTESİ-NOTLAR'!L252="","",'A-ÖĞRENCİ LİSTESİ-NOTLAR'!L252)</f>
        <v/>
      </c>
      <c r="J258" s="19" t="str">
        <f t="shared" si="8"/>
        <v/>
      </c>
      <c r="K258" s="15"/>
      <c r="L258" s="15"/>
      <c r="M258" s="15"/>
      <c r="N258" s="15"/>
      <c r="O258" s="15"/>
      <c r="P258" s="15"/>
      <c r="Q258" s="15"/>
      <c r="R258" s="15"/>
      <c r="S258" s="15"/>
      <c r="T258" s="15"/>
      <c r="U258" s="15"/>
      <c r="V258" s="15"/>
      <c r="W258" s="15"/>
      <c r="X258" s="15"/>
      <c r="Y258" s="15"/>
    </row>
    <row r="259" spans="1:25" x14ac:dyDescent="0.3">
      <c r="A259" s="6" t="str">
        <f>IF('A-ÖĞRENCİ LİSTESİ-NOTLAR'!A253&gt;0,'A-ÖĞRENCİ LİSTESİ-NOTLAR'!A253,"")</f>
        <v/>
      </c>
      <c r="B259" s="6" t="str">
        <f>IF('A-ÖĞRENCİ LİSTESİ-NOTLAR'!B253&gt;0,'A-ÖĞRENCİ LİSTESİ-NOTLAR'!B253,"")</f>
        <v/>
      </c>
      <c r="C259" s="15"/>
      <c r="D259" s="6" t="str">
        <f>IF('A-ÖĞRENCİ LİSTESİ-NOTLAR'!D253&gt;0,'A-ÖĞRENCİ LİSTESİ-NOTLAR'!D253,"0")</f>
        <v>0</v>
      </c>
      <c r="E259" s="6" t="str">
        <f>IF('A-ÖĞRENCİ LİSTESİ-NOTLAR'!F253&gt;0,'A-ÖĞRENCİ LİSTESİ-NOTLAR'!F253,"0")</f>
        <v>0</v>
      </c>
      <c r="F259" s="6" t="str">
        <f>IF('A-ÖĞRENCİ LİSTESİ-NOTLAR'!H253&gt;0,'A-ÖĞRENCİ LİSTESİ-NOTLAR'!H253,"0")</f>
        <v>0</v>
      </c>
      <c r="G259" s="6" t="str">
        <f>IF('A-ÖĞRENCİ LİSTESİ-NOTLAR'!J253&gt;0,'A-ÖĞRENCİ LİSTESİ-NOTLAR'!J253,"0")</f>
        <v>0</v>
      </c>
      <c r="H259" s="6">
        <f t="shared" si="9"/>
        <v>0</v>
      </c>
      <c r="I259" s="6" t="str">
        <f>IF('A-ÖĞRENCİ LİSTESİ-NOTLAR'!L253="","",'A-ÖĞRENCİ LİSTESİ-NOTLAR'!L253)</f>
        <v/>
      </c>
      <c r="J259" s="19" t="str">
        <f t="shared" si="8"/>
        <v/>
      </c>
      <c r="K259" s="15"/>
      <c r="L259" s="15"/>
      <c r="M259" s="15"/>
      <c r="N259" s="15"/>
      <c r="O259" s="15"/>
      <c r="P259" s="15"/>
      <c r="Q259" s="15"/>
      <c r="R259" s="15"/>
      <c r="S259" s="15"/>
      <c r="T259" s="15"/>
      <c r="U259" s="15"/>
      <c r="V259" s="15"/>
      <c r="W259" s="15"/>
      <c r="X259" s="15"/>
      <c r="Y259" s="15"/>
    </row>
    <row r="260" spans="1:25" x14ac:dyDescent="0.3">
      <c r="A260" s="6" t="str">
        <f>IF('A-ÖĞRENCİ LİSTESİ-NOTLAR'!A254&gt;0,'A-ÖĞRENCİ LİSTESİ-NOTLAR'!A254,"")</f>
        <v/>
      </c>
      <c r="B260" s="6" t="str">
        <f>IF('A-ÖĞRENCİ LİSTESİ-NOTLAR'!B254&gt;0,'A-ÖĞRENCİ LİSTESİ-NOTLAR'!B254,"")</f>
        <v/>
      </c>
      <c r="C260" s="15"/>
      <c r="D260" s="6" t="str">
        <f>IF('A-ÖĞRENCİ LİSTESİ-NOTLAR'!D254&gt;0,'A-ÖĞRENCİ LİSTESİ-NOTLAR'!D254,"0")</f>
        <v>0</v>
      </c>
      <c r="E260" s="6" t="str">
        <f>IF('A-ÖĞRENCİ LİSTESİ-NOTLAR'!F254&gt;0,'A-ÖĞRENCİ LİSTESİ-NOTLAR'!F254,"0")</f>
        <v>0</v>
      </c>
      <c r="F260" s="6" t="str">
        <f>IF('A-ÖĞRENCİ LİSTESİ-NOTLAR'!H254&gt;0,'A-ÖĞRENCİ LİSTESİ-NOTLAR'!H254,"0")</f>
        <v>0</v>
      </c>
      <c r="G260" s="6" t="str">
        <f>IF('A-ÖĞRENCİ LİSTESİ-NOTLAR'!J254&gt;0,'A-ÖĞRENCİ LİSTESİ-NOTLAR'!J254,"0")</f>
        <v>0</v>
      </c>
      <c r="H260" s="6">
        <f t="shared" si="9"/>
        <v>0</v>
      </c>
      <c r="I260" s="6" t="str">
        <f>IF('A-ÖĞRENCİ LİSTESİ-NOTLAR'!L254="","",'A-ÖĞRENCİ LİSTESİ-NOTLAR'!L254)</f>
        <v/>
      </c>
      <c r="J260" s="19" t="str">
        <f t="shared" si="8"/>
        <v/>
      </c>
      <c r="K260" s="15"/>
      <c r="L260" s="15"/>
      <c r="M260" s="15"/>
      <c r="N260" s="15"/>
      <c r="O260" s="15"/>
      <c r="P260" s="15"/>
      <c r="Q260" s="15"/>
      <c r="R260" s="15"/>
      <c r="S260" s="15"/>
      <c r="T260" s="15"/>
      <c r="U260" s="15"/>
      <c r="V260" s="15"/>
      <c r="W260" s="15"/>
      <c r="X260" s="15"/>
      <c r="Y260" s="15"/>
    </row>
    <row r="261" spans="1:25" x14ac:dyDescent="0.3">
      <c r="A261" s="15"/>
      <c r="B261" s="15"/>
      <c r="C261" s="15"/>
      <c r="D261" s="15"/>
      <c r="E261" s="15"/>
      <c r="F261" s="15"/>
      <c r="G261" s="15"/>
      <c r="H261" s="15"/>
      <c r="I261" s="15"/>
      <c r="J261" s="19"/>
      <c r="K261" s="15"/>
      <c r="L261" s="15"/>
      <c r="M261" s="15"/>
      <c r="N261" s="15"/>
      <c r="O261" s="15"/>
      <c r="P261" s="15"/>
      <c r="Q261" s="15"/>
      <c r="R261" s="15"/>
      <c r="S261" s="15"/>
      <c r="T261" s="15"/>
      <c r="U261" s="15"/>
      <c r="V261" s="15"/>
      <c r="W261" s="15"/>
      <c r="X261" s="15"/>
      <c r="Y261" s="15"/>
    </row>
  </sheetData>
  <mergeCells count="43">
    <mergeCell ref="L21:X21"/>
    <mergeCell ref="W24:X24"/>
    <mergeCell ref="W25:X25"/>
    <mergeCell ref="W26:X26"/>
    <mergeCell ref="W27:X27"/>
    <mergeCell ref="L27:M27"/>
    <mergeCell ref="U26:V26"/>
    <mergeCell ref="U27:V27"/>
    <mergeCell ref="U25:V25"/>
    <mergeCell ref="S22:T22"/>
    <mergeCell ref="U22:V22"/>
    <mergeCell ref="S23:T23"/>
    <mergeCell ref="S24:T24"/>
    <mergeCell ref="S25:T25"/>
    <mergeCell ref="S26:T26"/>
    <mergeCell ref="S27:T27"/>
    <mergeCell ref="U23:V23"/>
    <mergeCell ref="U24:V24"/>
    <mergeCell ref="Q23:R23"/>
    <mergeCell ref="Q22:R22"/>
    <mergeCell ref="Q24:R24"/>
    <mergeCell ref="Q26:R26"/>
    <mergeCell ref="Q27:R27"/>
    <mergeCell ref="O23:P23"/>
    <mergeCell ref="O24:P24"/>
    <mergeCell ref="O25:P25"/>
    <mergeCell ref="O26:P26"/>
    <mergeCell ref="O22:P22"/>
    <mergeCell ref="O27:P27"/>
    <mergeCell ref="D3:I3"/>
    <mergeCell ref="A1:I1"/>
    <mergeCell ref="O3:X3"/>
    <mergeCell ref="L19:M19"/>
    <mergeCell ref="O19:X19"/>
    <mergeCell ref="W22:X22"/>
    <mergeCell ref="W23:X23"/>
    <mergeCell ref="N22:N30"/>
    <mergeCell ref="L22:M22"/>
    <mergeCell ref="L23:M23"/>
    <mergeCell ref="L24:M24"/>
    <mergeCell ref="L25:M25"/>
    <mergeCell ref="L26:M26"/>
    <mergeCell ref="Q25:R25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Y95"/>
  <sheetViews>
    <sheetView topLeftCell="A23" zoomScale="55" zoomScaleNormal="55" workbookViewId="0">
      <selection activeCell="AC37" sqref="AC37"/>
    </sheetView>
  </sheetViews>
  <sheetFormatPr defaultRowHeight="14.4" x14ac:dyDescent="0.3"/>
  <cols>
    <col min="1" max="1" width="8.109375" customWidth="1"/>
    <col min="2" max="2" width="4.6640625" customWidth="1"/>
    <col min="3" max="3" width="10" customWidth="1"/>
    <col min="4" max="4" width="2.33203125" customWidth="1"/>
    <col min="5" max="5" width="10.5546875" customWidth="1"/>
    <col min="6" max="6" width="2.6640625" customWidth="1"/>
    <col min="7" max="7" width="10.6640625" bestFit="1" customWidth="1"/>
    <col min="8" max="8" width="2.6640625" customWidth="1"/>
    <col min="9" max="9" width="11.6640625" customWidth="1"/>
    <col min="10" max="10" width="2.6640625" customWidth="1"/>
    <col min="11" max="11" width="11.88671875" customWidth="1"/>
    <col min="12" max="13" width="1.6640625" customWidth="1"/>
    <col min="14" max="14" width="3.6640625" customWidth="1"/>
    <col min="15" max="15" width="11.33203125" customWidth="1"/>
  </cols>
  <sheetData>
    <row r="1" spans="1:25" ht="18.75" customHeight="1" x14ac:dyDescent="0.3">
      <c r="A1" s="86" t="s">
        <v>47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15"/>
      <c r="V1" s="15"/>
      <c r="W1" s="15"/>
      <c r="X1" s="15"/>
      <c r="Y1" s="15"/>
    </row>
    <row r="2" spans="1:25" ht="15" customHeight="1" x14ac:dyDescent="0.3">
      <c r="A2" s="29"/>
      <c r="B2" s="29"/>
      <c r="C2" s="29"/>
      <c r="D2" s="29"/>
      <c r="E2" s="29"/>
      <c r="F2" s="29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</row>
    <row r="3" spans="1:25" x14ac:dyDescent="0.3">
      <c r="A3" s="82"/>
      <c r="B3" s="82"/>
      <c r="C3" s="82"/>
      <c r="D3" s="7"/>
      <c r="E3" s="8"/>
      <c r="F3" s="8"/>
      <c r="G3" s="9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</row>
    <row r="4" spans="1:25" x14ac:dyDescent="0.3">
      <c r="A4" s="82" t="str">
        <f>'0-DERS BİLGİLERİ'!A3</f>
        <v>Dersin Kodu</v>
      </c>
      <c r="B4" s="82"/>
      <c r="C4" s="82"/>
      <c r="D4" s="83">
        <f>'0-DERS BİLGİLERİ'!B3</f>
        <v>0</v>
      </c>
      <c r="E4" s="84"/>
      <c r="F4" s="84"/>
      <c r="G4" s="8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</row>
    <row r="5" spans="1:25" x14ac:dyDescent="0.3">
      <c r="A5" s="82" t="str">
        <f>'0-DERS BİLGİLERİ'!A4</f>
        <v>Dersin Adı</v>
      </c>
      <c r="B5" s="82"/>
      <c r="C5" s="82"/>
      <c r="D5" s="83">
        <f>'0-DERS BİLGİLERİ'!B4</f>
        <v>0</v>
      </c>
      <c r="E5" s="84"/>
      <c r="F5" s="84"/>
      <c r="G5" s="8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</row>
    <row r="6" spans="1:25" x14ac:dyDescent="0.3">
      <c r="A6" s="82" t="str">
        <f>'0-DERS BİLGİLERİ'!A5</f>
        <v>Öğretim Üyesi</v>
      </c>
      <c r="B6" s="82"/>
      <c r="C6" s="82"/>
      <c r="D6" s="83">
        <f>'0-DERS BİLGİLERİ'!B5</f>
        <v>0</v>
      </c>
      <c r="E6" s="84"/>
      <c r="F6" s="84"/>
      <c r="G6" s="8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</row>
    <row r="7" spans="1:25" x14ac:dyDescent="0.3">
      <c r="A7" s="82" t="str">
        <f>'0-DERS BİLGİLERİ'!A6</f>
        <v>Yarıyılı ve Dönemi </v>
      </c>
      <c r="B7" s="82"/>
      <c r="C7" s="82"/>
      <c r="D7" s="83" t="str">
        <f>'0-DERS BİLGİLERİ'!B6</f>
        <v>2025-2026</v>
      </c>
      <c r="E7" s="84"/>
      <c r="F7" s="84"/>
      <c r="G7" s="8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</row>
    <row r="8" spans="1:25" x14ac:dyDescent="0.3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</row>
    <row r="9" spans="1:25" x14ac:dyDescent="0.3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</row>
    <row r="10" spans="1:25" x14ac:dyDescent="0.3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</row>
    <row r="11" spans="1:25" x14ac:dyDescent="0.3">
      <c r="A11" s="15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</row>
    <row r="12" spans="1:25" x14ac:dyDescent="0.3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</row>
    <row r="13" spans="1:25" x14ac:dyDescent="0.3">
      <c r="A13" s="15"/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</row>
    <row r="14" spans="1:25" x14ac:dyDescent="0.3">
      <c r="A14" s="15"/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</row>
    <row r="15" spans="1:25" x14ac:dyDescent="0.3">
      <c r="A15" s="15"/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</row>
    <row r="16" spans="1:25" x14ac:dyDescent="0.3">
      <c r="A16" s="15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</row>
    <row r="17" spans="1:25" x14ac:dyDescent="0.3">
      <c r="A17" s="15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</row>
    <row r="18" spans="1:25" x14ac:dyDescent="0.3">
      <c r="A18" s="15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</row>
    <row r="19" spans="1:25" x14ac:dyDescent="0.3">
      <c r="A19" s="15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</row>
    <row r="20" spans="1:25" x14ac:dyDescent="0.3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</row>
    <row r="21" spans="1:25" x14ac:dyDescent="0.3">
      <c r="A21" s="15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</row>
    <row r="22" spans="1:25" x14ac:dyDescent="0.3">
      <c r="A22" s="15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</row>
    <row r="23" spans="1:25" x14ac:dyDescent="0.3">
      <c r="A23" s="15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</row>
    <row r="24" spans="1:25" x14ac:dyDescent="0.3">
      <c r="A24" s="15"/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</row>
    <row r="25" spans="1:25" x14ac:dyDescent="0.3">
      <c r="A25" s="14" t="s">
        <v>54</v>
      </c>
      <c r="B25" s="15"/>
      <c r="C25" s="15"/>
      <c r="D25" s="14"/>
      <c r="E25" s="14"/>
      <c r="F25" s="14"/>
      <c r="G25" s="14"/>
      <c r="H25" s="14"/>
      <c r="I25" s="14"/>
      <c r="J25" s="14"/>
      <c r="K25" s="14"/>
      <c r="L25" s="14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</row>
    <row r="26" spans="1:25" x14ac:dyDescent="0.3">
      <c r="A26" s="16"/>
      <c r="B26" s="16"/>
      <c r="C26" s="15"/>
      <c r="D26" s="15"/>
      <c r="E26" s="16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</row>
    <row r="27" spans="1:25" x14ac:dyDescent="0.3">
      <c r="A27" s="34" t="s">
        <v>38</v>
      </c>
      <c r="B27" s="13"/>
      <c r="C27" s="6" t="s">
        <v>3</v>
      </c>
      <c r="D27" s="15"/>
      <c r="E27" s="6" t="s">
        <v>5</v>
      </c>
      <c r="F27" s="15"/>
      <c r="G27" s="7" t="s">
        <v>7</v>
      </c>
      <c r="H27" s="15"/>
      <c r="I27" s="6" t="s">
        <v>6</v>
      </c>
      <c r="J27" s="15"/>
      <c r="K27" s="16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</row>
    <row r="28" spans="1:25" x14ac:dyDescent="0.3">
      <c r="A28" s="6" t="s">
        <v>39</v>
      </c>
      <c r="B28" s="6"/>
      <c r="C28" s="6" t="e">
        <f>IF(C29="","",'B-SINAV-SORU KATSAYILARI'!B5)</f>
        <v>#DIV/0!</v>
      </c>
      <c r="D28" s="15"/>
      <c r="E28" s="6" t="str">
        <f>IF(E29="","",'B-SINAV-SORU KATSAYILARI'!B6)</f>
        <v/>
      </c>
      <c r="F28" s="15"/>
      <c r="G28" s="6" t="str">
        <f>IF(G29="","",'B-SINAV-SORU KATSAYILARI'!B7)</f>
        <v/>
      </c>
      <c r="H28" s="15"/>
      <c r="I28" s="6" t="e">
        <f>IF(I29="","",'B-SINAV-SORU KATSAYILARI'!B8)</f>
        <v>#DIV/0!</v>
      </c>
      <c r="J28" s="15"/>
      <c r="K28" s="6" t="s">
        <v>53</v>
      </c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</row>
    <row r="29" spans="1:25" x14ac:dyDescent="0.3">
      <c r="A29" s="6" t="s">
        <v>40</v>
      </c>
      <c r="B29" s="6"/>
      <c r="C29" s="6" t="e">
        <f>'A-ÖĞRENCİ LİSTESİ-NOTLAR'!D257</f>
        <v>#DIV/0!</v>
      </c>
      <c r="D29" s="15"/>
      <c r="E29" s="6" t="str">
        <f>'A-ÖĞRENCİ LİSTESİ-NOTLAR'!F257</f>
        <v/>
      </c>
      <c r="F29" s="15"/>
      <c r="G29" s="6" t="str">
        <f>'A-ÖĞRENCİ LİSTESİ-NOTLAR'!H257</f>
        <v/>
      </c>
      <c r="H29" s="15"/>
      <c r="I29" s="6" t="e">
        <f>'A-ÖĞRENCİ LİSTESİ-NOTLAR'!J257</f>
        <v>#DIV/0!</v>
      </c>
      <c r="J29" s="15"/>
      <c r="K29" s="6" t="s">
        <v>76</v>
      </c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</row>
    <row r="30" spans="1:25" x14ac:dyDescent="0.3">
      <c r="A30" s="14" t="s">
        <v>12</v>
      </c>
      <c r="B30" s="16"/>
      <c r="C30" s="16"/>
      <c r="D30" s="15"/>
      <c r="E30" s="16"/>
      <c r="F30" s="15"/>
      <c r="G30" s="16"/>
      <c r="H30" s="15"/>
      <c r="I30" s="16"/>
      <c r="J30" s="15"/>
      <c r="K30" s="19" t="s">
        <v>40</v>
      </c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</row>
    <row r="31" spans="1:25" x14ac:dyDescent="0.3">
      <c r="A31" s="7"/>
      <c r="B31" s="46" t="s">
        <v>80</v>
      </c>
      <c r="C31" s="6" t="str">
        <f>IF(('C-SINAV - PÇ İLİŞKİSİ'!C4)&gt;0,C$29*('C-SINAV - PÇ İLİŞKİSİ'!C4),"")</f>
        <v/>
      </c>
      <c r="D31" s="15"/>
      <c r="E31" s="6" t="str">
        <f>IF(('C-SINAV - PÇ İLİŞKİSİ'!E4)&gt;0,E$29*('C-SINAV - PÇ İLİŞKİSİ'!E4),"")</f>
        <v/>
      </c>
      <c r="F31" s="15"/>
      <c r="G31" s="6" t="str">
        <f>IF(('C-SINAV - PÇ İLİŞKİSİ'!G4)&gt;0,G$29*('C-SINAV - PÇ İLİŞKİSİ'!G4),"")</f>
        <v/>
      </c>
      <c r="H31" s="15"/>
      <c r="I31" s="6" t="str">
        <f>IF(('C-SINAV - PÇ İLİŞKİSİ'!I4)&gt;0,I$29*('C-SINAV - PÇ İLİŞKİSİ'!I4),"")</f>
        <v/>
      </c>
      <c r="J31" s="15"/>
      <c r="K31" s="6" t="str">
        <f>IF(SUM(C31:I31)&gt;0,ROUND((MAX(C31:I31)),2),"")</f>
        <v/>
      </c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</row>
    <row r="32" spans="1:25" x14ac:dyDescent="0.3">
      <c r="A32" s="7"/>
      <c r="B32" s="46" t="s">
        <v>81</v>
      </c>
      <c r="C32" s="6" t="str">
        <f>IF(('C-SINAV - PÇ İLİŞKİSİ'!C5)&gt;0,C$29*('C-SINAV - PÇ İLİŞKİSİ'!C5),"")</f>
        <v/>
      </c>
      <c r="D32" s="15"/>
      <c r="E32" s="6" t="str">
        <f>IF(('C-SINAV - PÇ İLİŞKİSİ'!E5)&gt;0,E$29*('C-SINAV - PÇ İLİŞKİSİ'!E5),"")</f>
        <v/>
      </c>
      <c r="F32" s="15"/>
      <c r="G32" s="6" t="str">
        <f>IF(('C-SINAV - PÇ İLİŞKİSİ'!G5)&gt;0,G$29*('C-SINAV - PÇ İLİŞKİSİ'!G5),"")</f>
        <v/>
      </c>
      <c r="H32" s="15"/>
      <c r="I32" s="6" t="str">
        <f>IF(('C-SINAV - PÇ İLİŞKİSİ'!I5)&gt;0,I$29*('C-SINAV - PÇ İLİŞKİSİ'!I5),"")</f>
        <v/>
      </c>
      <c r="J32" s="15"/>
      <c r="K32" s="6" t="str">
        <f t="shared" ref="K32:K60" si="0">IF(SUM(C32:I32)&gt;0,ROUND((MAX(C32:I32)),2),"")</f>
        <v/>
      </c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</row>
    <row r="33" spans="1:25" x14ac:dyDescent="0.3">
      <c r="A33" s="7"/>
      <c r="B33" s="46" t="s">
        <v>82</v>
      </c>
      <c r="C33" s="6" t="str">
        <f>IF(('C-SINAV - PÇ İLİŞKİSİ'!C6)&gt;0,C$29*('C-SINAV - PÇ İLİŞKİSİ'!C6),"")</f>
        <v/>
      </c>
      <c r="D33" s="15"/>
      <c r="E33" s="6" t="str">
        <f>IF(('C-SINAV - PÇ İLİŞKİSİ'!E6)&gt;0,E$29*('C-SINAV - PÇ İLİŞKİSİ'!E6),"")</f>
        <v/>
      </c>
      <c r="F33" s="15"/>
      <c r="G33" s="6" t="str">
        <f>IF(('C-SINAV - PÇ İLİŞKİSİ'!G6)&gt;0,G$29*('C-SINAV - PÇ İLİŞKİSİ'!G6),"")</f>
        <v/>
      </c>
      <c r="H33" s="15"/>
      <c r="I33" s="6" t="str">
        <f>IF(('C-SINAV - PÇ İLİŞKİSİ'!I6)&gt;0,I$29*('C-SINAV - PÇ İLİŞKİSİ'!I6),"")</f>
        <v/>
      </c>
      <c r="J33" s="15"/>
      <c r="K33" s="6" t="str">
        <f t="shared" si="0"/>
        <v/>
      </c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</row>
    <row r="34" spans="1:25" x14ac:dyDescent="0.3">
      <c r="A34" s="7"/>
      <c r="B34" s="46" t="s">
        <v>83</v>
      </c>
      <c r="C34" s="6" t="str">
        <f>IF(('C-SINAV - PÇ İLİŞKİSİ'!C7)&gt;0,C$29*('C-SINAV - PÇ İLİŞKİSİ'!C7),"")</f>
        <v/>
      </c>
      <c r="D34" s="15"/>
      <c r="E34" s="6" t="str">
        <f>IF(('C-SINAV - PÇ İLİŞKİSİ'!E7)&gt;0,E$29*('C-SINAV - PÇ İLİŞKİSİ'!E7),"")</f>
        <v/>
      </c>
      <c r="F34" s="15"/>
      <c r="G34" s="6" t="str">
        <f>IF(('C-SINAV - PÇ İLİŞKİSİ'!G7)&gt;0,G$29*('C-SINAV - PÇ İLİŞKİSİ'!G7),"")</f>
        <v/>
      </c>
      <c r="H34" s="15"/>
      <c r="I34" s="6" t="str">
        <f>IF(('C-SINAV - PÇ İLİŞKİSİ'!I7)&gt;0,I$29*('C-SINAV - PÇ İLİŞKİSİ'!I7),"")</f>
        <v/>
      </c>
      <c r="J34" s="15"/>
      <c r="K34" s="6" t="str">
        <f t="shared" si="0"/>
        <v/>
      </c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</row>
    <row r="35" spans="1:25" x14ac:dyDescent="0.3">
      <c r="A35" s="7"/>
      <c r="B35" s="46" t="s">
        <v>84</v>
      </c>
      <c r="C35" s="6" t="str">
        <f>IF(('C-SINAV - PÇ İLİŞKİSİ'!C8)&gt;0,C$29*('C-SINAV - PÇ İLİŞKİSİ'!C8),"")</f>
        <v/>
      </c>
      <c r="D35" s="15"/>
      <c r="E35" s="6" t="str">
        <f>IF(('C-SINAV - PÇ İLİŞKİSİ'!E8)&gt;0,E$29*('C-SINAV - PÇ İLİŞKİSİ'!E8),"")</f>
        <v/>
      </c>
      <c r="F35" s="15"/>
      <c r="G35" s="6" t="str">
        <f>IF(('C-SINAV - PÇ İLİŞKİSİ'!G8)&gt;0,G$29*('C-SINAV - PÇ İLİŞKİSİ'!G8),"")</f>
        <v/>
      </c>
      <c r="H35" s="15"/>
      <c r="I35" s="6" t="str">
        <f>IF(('C-SINAV - PÇ İLİŞKİSİ'!I8)&gt;0,I$29*('C-SINAV - PÇ İLİŞKİSİ'!I8),"")</f>
        <v/>
      </c>
      <c r="J35" s="15"/>
      <c r="K35" s="6" t="str">
        <f t="shared" si="0"/>
        <v/>
      </c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</row>
    <row r="36" spans="1:25" x14ac:dyDescent="0.3">
      <c r="A36" s="7"/>
      <c r="B36" s="46" t="s">
        <v>85</v>
      </c>
      <c r="C36" s="6" t="str">
        <f>IF(('C-SINAV - PÇ İLİŞKİSİ'!C9)&gt;0,C$29*('C-SINAV - PÇ İLİŞKİSİ'!C9),"")</f>
        <v/>
      </c>
      <c r="D36" s="15"/>
      <c r="E36" s="6" t="str">
        <f>IF(('C-SINAV - PÇ İLİŞKİSİ'!E9)&gt;0,E$29*('C-SINAV - PÇ İLİŞKİSİ'!E9),"")</f>
        <v/>
      </c>
      <c r="F36" s="15"/>
      <c r="G36" s="6" t="str">
        <f>IF(('C-SINAV - PÇ İLİŞKİSİ'!G9)&gt;0,G$29*('C-SINAV - PÇ İLİŞKİSİ'!G9),"")</f>
        <v/>
      </c>
      <c r="H36" s="15"/>
      <c r="I36" s="6" t="str">
        <f>IF(('C-SINAV - PÇ İLİŞKİSİ'!I9)&gt;0,I$29*('C-SINAV - PÇ İLİŞKİSİ'!I9),"")</f>
        <v/>
      </c>
      <c r="J36" s="15"/>
      <c r="K36" s="6" t="str">
        <f t="shared" si="0"/>
        <v/>
      </c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</row>
    <row r="37" spans="1:25" x14ac:dyDescent="0.3">
      <c r="A37" s="7"/>
      <c r="B37" s="46" t="s">
        <v>86</v>
      </c>
      <c r="C37" s="6" t="str">
        <f>IF(('C-SINAV - PÇ İLİŞKİSİ'!C10)&gt;0,C$29*('C-SINAV - PÇ İLİŞKİSİ'!C10),"")</f>
        <v/>
      </c>
      <c r="D37" s="15"/>
      <c r="E37" s="6" t="str">
        <f>IF(('C-SINAV - PÇ İLİŞKİSİ'!E10)&gt;0,E$29*('C-SINAV - PÇ İLİŞKİSİ'!E10),"")</f>
        <v/>
      </c>
      <c r="F37" s="15"/>
      <c r="G37" s="6" t="str">
        <f>IF(('C-SINAV - PÇ İLİŞKİSİ'!G10)&gt;0,G$29*('C-SINAV - PÇ İLİŞKİSİ'!G10),"")</f>
        <v/>
      </c>
      <c r="H37" s="15"/>
      <c r="I37" s="6" t="str">
        <f>IF(('C-SINAV - PÇ İLİŞKİSİ'!I10)&gt;0,I$29*('C-SINAV - PÇ İLİŞKİSİ'!I10),"")</f>
        <v/>
      </c>
      <c r="J37" s="15"/>
      <c r="K37" s="6" t="str">
        <f t="shared" si="0"/>
        <v/>
      </c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</row>
    <row r="38" spans="1:25" x14ac:dyDescent="0.3">
      <c r="A38" s="7"/>
      <c r="B38" s="46" t="s">
        <v>87</v>
      </c>
      <c r="C38" s="6" t="str">
        <f>IF(('C-SINAV - PÇ İLİŞKİSİ'!C11)&gt;0,C$29*('C-SINAV - PÇ İLİŞKİSİ'!C11),"")</f>
        <v/>
      </c>
      <c r="D38" s="15"/>
      <c r="E38" s="6" t="str">
        <f>IF(('C-SINAV - PÇ İLİŞKİSİ'!E11)&gt;0,E$29*('C-SINAV - PÇ İLİŞKİSİ'!E11),"")</f>
        <v/>
      </c>
      <c r="F38" s="15"/>
      <c r="G38" s="6" t="str">
        <f>IF(('C-SINAV - PÇ İLİŞKİSİ'!G11)&gt;0,G$29*('C-SINAV - PÇ İLİŞKİSİ'!G11),"")</f>
        <v/>
      </c>
      <c r="H38" s="15"/>
      <c r="I38" s="6" t="str">
        <f>IF(('C-SINAV - PÇ İLİŞKİSİ'!I11)&gt;0,I$29*('C-SINAV - PÇ İLİŞKİSİ'!I11),"")</f>
        <v/>
      </c>
      <c r="J38" s="15"/>
      <c r="K38" s="6" t="str">
        <f t="shared" si="0"/>
        <v/>
      </c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</row>
    <row r="39" spans="1:25" x14ac:dyDescent="0.3">
      <c r="A39" s="7"/>
      <c r="B39" s="46" t="s">
        <v>88</v>
      </c>
      <c r="C39" s="6" t="str">
        <f>IF(('C-SINAV - PÇ İLİŞKİSİ'!C12)&gt;0,C$29*('C-SINAV - PÇ İLİŞKİSİ'!C12),"")</f>
        <v/>
      </c>
      <c r="D39" s="15"/>
      <c r="E39" s="6" t="str">
        <f>IF(('C-SINAV - PÇ İLİŞKİSİ'!E12)&gt;0,E$29*('C-SINAV - PÇ İLİŞKİSİ'!E12),"")</f>
        <v/>
      </c>
      <c r="F39" s="15"/>
      <c r="G39" s="6" t="str">
        <f>IF(('C-SINAV - PÇ İLİŞKİSİ'!G12)&gt;0,G$29*('C-SINAV - PÇ İLİŞKİSİ'!G12),"")</f>
        <v/>
      </c>
      <c r="H39" s="15"/>
      <c r="I39" s="6" t="str">
        <f>IF(('C-SINAV - PÇ İLİŞKİSİ'!I12)&gt;0,I$29*('C-SINAV - PÇ İLİŞKİSİ'!I12),"")</f>
        <v/>
      </c>
      <c r="J39" s="15"/>
      <c r="K39" s="6" t="str">
        <f t="shared" si="0"/>
        <v/>
      </c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</row>
    <row r="40" spans="1:25" x14ac:dyDescent="0.3">
      <c r="A40" s="7"/>
      <c r="B40" s="46" t="s">
        <v>89</v>
      </c>
      <c r="C40" s="6" t="str">
        <f>IF(('C-SINAV - PÇ İLİŞKİSİ'!C13)&gt;0,C$29*('C-SINAV - PÇ İLİŞKİSİ'!C13),"")</f>
        <v/>
      </c>
      <c r="D40" s="15"/>
      <c r="E40" s="6" t="str">
        <f>IF(('C-SINAV - PÇ İLİŞKİSİ'!E13)&gt;0,E$29*('C-SINAV - PÇ İLİŞKİSİ'!E13),"")</f>
        <v/>
      </c>
      <c r="F40" s="15"/>
      <c r="G40" s="6" t="str">
        <f>IF(('C-SINAV - PÇ İLİŞKİSİ'!G13)&gt;0,G$29*('C-SINAV - PÇ İLİŞKİSİ'!G13),"")</f>
        <v/>
      </c>
      <c r="H40" s="15"/>
      <c r="I40" s="6" t="str">
        <f>IF(('C-SINAV - PÇ İLİŞKİSİ'!I13)&gt;0,I$29*('C-SINAV - PÇ İLİŞKİSİ'!I13),"")</f>
        <v/>
      </c>
      <c r="J40" s="15"/>
      <c r="K40" s="6" t="str">
        <f t="shared" si="0"/>
        <v/>
      </c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</row>
    <row r="41" spans="1:25" x14ac:dyDescent="0.3">
      <c r="A41" s="7"/>
      <c r="B41" s="46" t="s">
        <v>90</v>
      </c>
      <c r="C41" s="6" t="str">
        <f>IF(('C-SINAV - PÇ İLİŞKİSİ'!C14)&gt;0,C$29*('C-SINAV - PÇ İLİŞKİSİ'!C14),"")</f>
        <v/>
      </c>
      <c r="D41" s="15"/>
      <c r="E41" s="6" t="str">
        <f>IF(('C-SINAV - PÇ İLİŞKİSİ'!E14)&gt;0,E$29*('C-SINAV - PÇ İLİŞKİSİ'!E14),"")</f>
        <v/>
      </c>
      <c r="F41" s="15"/>
      <c r="G41" s="6" t="str">
        <f>IF(('C-SINAV - PÇ İLİŞKİSİ'!G14)&gt;0,G$29*('C-SINAV - PÇ İLİŞKİSİ'!G14),"")</f>
        <v/>
      </c>
      <c r="H41" s="15"/>
      <c r="I41" s="6" t="str">
        <f>IF(('C-SINAV - PÇ İLİŞKİSİ'!I14)&gt;0,I$29*('C-SINAV - PÇ İLİŞKİSİ'!I14),"")</f>
        <v/>
      </c>
      <c r="J41" s="15"/>
      <c r="K41" s="6" t="str">
        <f t="shared" si="0"/>
        <v/>
      </c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</row>
    <row r="42" spans="1:25" x14ac:dyDescent="0.3">
      <c r="A42" s="7"/>
      <c r="B42" s="46" t="s">
        <v>91</v>
      </c>
      <c r="C42" s="6" t="str">
        <f>IF(('C-SINAV - PÇ İLİŞKİSİ'!C15)&gt;0,C$29*('C-SINAV - PÇ İLİŞKİSİ'!C15),"")</f>
        <v/>
      </c>
      <c r="D42" s="15"/>
      <c r="E42" s="6" t="str">
        <f>IF(('C-SINAV - PÇ İLİŞKİSİ'!E15)&gt;0,E$29*('C-SINAV - PÇ İLİŞKİSİ'!E15),"")</f>
        <v/>
      </c>
      <c r="F42" s="15"/>
      <c r="G42" s="6" t="str">
        <f>IF(('C-SINAV - PÇ İLİŞKİSİ'!G15)&gt;0,G$29*('C-SINAV - PÇ İLİŞKİSİ'!G15),"")</f>
        <v/>
      </c>
      <c r="H42" s="15"/>
      <c r="I42" s="6" t="str">
        <f>IF(('C-SINAV - PÇ İLİŞKİSİ'!I15)&gt;0,I$29*('C-SINAV - PÇ İLİŞKİSİ'!I15),"")</f>
        <v/>
      </c>
      <c r="J42" s="15"/>
      <c r="K42" s="6" t="str">
        <f t="shared" si="0"/>
        <v/>
      </c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</row>
    <row r="43" spans="1:25" x14ac:dyDescent="0.3">
      <c r="A43" s="7"/>
      <c r="B43" s="46" t="s">
        <v>92</v>
      </c>
      <c r="C43" s="6" t="str">
        <f>IF(('C-SINAV - PÇ İLİŞKİSİ'!C16)&gt;0,C$29*('C-SINAV - PÇ İLİŞKİSİ'!C16),"")</f>
        <v/>
      </c>
      <c r="D43" s="15"/>
      <c r="E43" s="6" t="str">
        <f>IF(('C-SINAV - PÇ İLİŞKİSİ'!E16)&gt;0,E$29*('C-SINAV - PÇ İLİŞKİSİ'!E16),"")</f>
        <v/>
      </c>
      <c r="F43" s="15"/>
      <c r="G43" s="6" t="str">
        <f>IF(('C-SINAV - PÇ İLİŞKİSİ'!G16)&gt;0,G$29*('C-SINAV - PÇ İLİŞKİSİ'!G16),"")</f>
        <v/>
      </c>
      <c r="H43" s="15"/>
      <c r="I43" s="6" t="str">
        <f>IF(('C-SINAV - PÇ İLİŞKİSİ'!I16)&gt;0,I$29*('C-SINAV - PÇ İLİŞKİSİ'!I16),"")</f>
        <v/>
      </c>
      <c r="J43" s="15"/>
      <c r="K43" s="6" t="str">
        <f t="shared" si="0"/>
        <v/>
      </c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</row>
    <row r="44" spans="1:25" x14ac:dyDescent="0.3">
      <c r="A44" s="7"/>
      <c r="B44" s="46" t="s">
        <v>93</v>
      </c>
      <c r="C44" s="6" t="str">
        <f>IF(('C-SINAV - PÇ İLİŞKİSİ'!C17)&gt;0,C$29*('C-SINAV - PÇ İLİŞKİSİ'!C17),"")</f>
        <v/>
      </c>
      <c r="D44" s="15"/>
      <c r="E44" s="6" t="str">
        <f>IF(('C-SINAV - PÇ İLİŞKİSİ'!E17)&gt;0,E$29*('C-SINAV - PÇ İLİŞKİSİ'!E17),"")</f>
        <v/>
      </c>
      <c r="F44" s="15"/>
      <c r="G44" s="6" t="str">
        <f>IF(('C-SINAV - PÇ İLİŞKİSİ'!G17)&gt;0,G$29*('C-SINAV - PÇ İLİŞKİSİ'!G17),"")</f>
        <v/>
      </c>
      <c r="H44" s="15"/>
      <c r="I44" s="6" t="str">
        <f>IF(('C-SINAV - PÇ İLİŞKİSİ'!I17)&gt;0,I$29*('C-SINAV - PÇ İLİŞKİSİ'!I17),"")</f>
        <v/>
      </c>
      <c r="J44" s="15"/>
      <c r="K44" s="6" t="str">
        <f t="shared" si="0"/>
        <v/>
      </c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</row>
    <row r="45" spans="1:25" x14ac:dyDescent="0.3">
      <c r="A45" s="7"/>
      <c r="B45" s="46"/>
      <c r="C45" s="6" t="str">
        <f>IF(('C-SINAV - PÇ İLİŞKİSİ'!C18)&gt;0,C$29*('C-SINAV - PÇ İLİŞKİSİ'!C18),"")</f>
        <v/>
      </c>
      <c r="D45" s="15"/>
      <c r="E45" s="6" t="str">
        <f>IF(('C-SINAV - PÇ İLİŞKİSİ'!E18)&gt;0,E$29*('C-SINAV - PÇ İLİŞKİSİ'!E18),"")</f>
        <v/>
      </c>
      <c r="F45" s="15"/>
      <c r="G45" s="6" t="str">
        <f>IF(('C-SINAV - PÇ İLİŞKİSİ'!G18)&gt;0,G$29*('C-SINAV - PÇ İLİŞKİSİ'!G18),"")</f>
        <v/>
      </c>
      <c r="H45" s="15"/>
      <c r="I45" s="6" t="str">
        <f>IF(('C-SINAV - PÇ İLİŞKİSİ'!I18)&gt;0,I$29*('C-SINAV - PÇ İLİŞKİSİ'!I18),"")</f>
        <v/>
      </c>
      <c r="J45" s="15"/>
      <c r="K45" s="6" t="str">
        <f t="shared" si="0"/>
        <v/>
      </c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</row>
    <row r="46" spans="1:25" x14ac:dyDescent="0.3">
      <c r="A46" s="7"/>
      <c r="B46" s="46"/>
      <c r="C46" s="6" t="str">
        <f>IF(('C-SINAV - PÇ İLİŞKİSİ'!C19)&gt;0,C$29*('C-SINAV - PÇ İLİŞKİSİ'!C19),"")</f>
        <v/>
      </c>
      <c r="D46" s="15"/>
      <c r="E46" s="6" t="str">
        <f>IF(('C-SINAV - PÇ İLİŞKİSİ'!E19)&gt;0,E$29*('C-SINAV - PÇ İLİŞKİSİ'!E19),"")</f>
        <v/>
      </c>
      <c r="F46" s="15"/>
      <c r="G46" s="6" t="str">
        <f>IF(('C-SINAV - PÇ İLİŞKİSİ'!G19)&gt;0,G$29*('C-SINAV - PÇ İLİŞKİSİ'!G19),"")</f>
        <v/>
      </c>
      <c r="H46" s="15"/>
      <c r="I46" s="6" t="str">
        <f>IF(('C-SINAV - PÇ İLİŞKİSİ'!I19)&gt;0,I$29*('C-SINAV - PÇ İLİŞKİSİ'!I19),"")</f>
        <v/>
      </c>
      <c r="J46" s="15"/>
      <c r="K46" s="6" t="str">
        <f t="shared" si="0"/>
        <v/>
      </c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</row>
    <row r="47" spans="1:25" x14ac:dyDescent="0.3">
      <c r="A47" s="7"/>
      <c r="B47" s="46"/>
      <c r="C47" s="6" t="str">
        <f>IF(('C-SINAV - PÇ İLİŞKİSİ'!C20)&gt;0,C$29*('C-SINAV - PÇ İLİŞKİSİ'!C20),"")</f>
        <v/>
      </c>
      <c r="D47" s="15"/>
      <c r="E47" s="6" t="str">
        <f>IF(('C-SINAV - PÇ İLİŞKİSİ'!E20)&gt;0,E$29*('C-SINAV - PÇ İLİŞKİSİ'!E20),"")</f>
        <v/>
      </c>
      <c r="F47" s="15"/>
      <c r="G47" s="6" t="str">
        <f>IF(('C-SINAV - PÇ İLİŞKİSİ'!G20)&gt;0,G$29*('C-SINAV - PÇ İLİŞKİSİ'!G20),"")</f>
        <v/>
      </c>
      <c r="H47" s="15"/>
      <c r="I47" s="6" t="str">
        <f>IF(('C-SINAV - PÇ İLİŞKİSİ'!I20)&gt;0,I$29*('C-SINAV - PÇ İLİŞKİSİ'!I20),"")</f>
        <v/>
      </c>
      <c r="J47" s="15"/>
      <c r="K47" s="6" t="str">
        <f t="shared" si="0"/>
        <v/>
      </c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</row>
    <row r="48" spans="1:25" x14ac:dyDescent="0.3">
      <c r="A48" s="7"/>
      <c r="B48" s="46"/>
      <c r="C48" s="6" t="str">
        <f>IF(('C-SINAV - PÇ İLİŞKİSİ'!C21)&gt;0,C$29*('C-SINAV - PÇ İLİŞKİSİ'!C21),"")</f>
        <v/>
      </c>
      <c r="D48" s="15"/>
      <c r="E48" s="6" t="str">
        <f>IF(('C-SINAV - PÇ İLİŞKİSİ'!E21)&gt;0,E$29*('C-SINAV - PÇ İLİŞKİSİ'!E21),"")</f>
        <v/>
      </c>
      <c r="F48" s="15"/>
      <c r="G48" s="6" t="str">
        <f>IF(('C-SINAV - PÇ İLİŞKİSİ'!G21)&gt;0,G$29*('C-SINAV - PÇ İLİŞKİSİ'!G21),"")</f>
        <v/>
      </c>
      <c r="H48" s="15"/>
      <c r="I48" s="6" t="str">
        <f>IF(('C-SINAV - PÇ İLİŞKİSİ'!I21)&gt;0,I$29*('C-SINAV - PÇ İLİŞKİSİ'!I21),"")</f>
        <v/>
      </c>
      <c r="J48" s="15"/>
      <c r="K48" s="6" t="str">
        <f t="shared" si="0"/>
        <v/>
      </c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</row>
    <row r="49" spans="1:25" x14ac:dyDescent="0.3">
      <c r="A49" s="7"/>
      <c r="B49" s="46"/>
      <c r="C49" s="6" t="str">
        <f>IF(('C-SINAV - PÇ İLİŞKİSİ'!C22)&gt;0,C$29*('C-SINAV - PÇ İLİŞKİSİ'!C22),"")</f>
        <v/>
      </c>
      <c r="D49" s="15"/>
      <c r="E49" s="6" t="str">
        <f>IF(('C-SINAV - PÇ İLİŞKİSİ'!E22)&gt;0,E$29*('C-SINAV - PÇ İLİŞKİSİ'!E22),"")</f>
        <v/>
      </c>
      <c r="F49" s="15"/>
      <c r="G49" s="6" t="str">
        <f>IF(('C-SINAV - PÇ İLİŞKİSİ'!G22)&gt;0,G$29*('C-SINAV - PÇ İLİŞKİSİ'!G22),"")</f>
        <v/>
      </c>
      <c r="H49" s="15"/>
      <c r="I49" s="6" t="str">
        <f>IF(('C-SINAV - PÇ İLİŞKİSİ'!I22)&gt;0,I$29*('C-SINAV - PÇ İLİŞKİSİ'!I22),"")</f>
        <v/>
      </c>
      <c r="J49" s="15"/>
      <c r="K49" s="6" t="str">
        <f t="shared" si="0"/>
        <v/>
      </c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</row>
    <row r="50" spans="1:25" x14ac:dyDescent="0.3">
      <c r="A50" s="7"/>
      <c r="B50" s="46"/>
      <c r="C50" s="6" t="str">
        <f>IF(('C-SINAV - PÇ İLİŞKİSİ'!C23)&gt;0,C$29*('C-SINAV - PÇ İLİŞKİSİ'!C23),"")</f>
        <v/>
      </c>
      <c r="D50" s="15"/>
      <c r="E50" s="6" t="str">
        <f>IF(('C-SINAV - PÇ İLİŞKİSİ'!E23)&gt;0,E$29*('C-SINAV - PÇ İLİŞKİSİ'!E23),"")</f>
        <v/>
      </c>
      <c r="F50" s="15"/>
      <c r="G50" s="6" t="str">
        <f>IF(('C-SINAV - PÇ İLİŞKİSİ'!G23)&gt;0,G$29*('C-SINAV - PÇ İLİŞKİSİ'!G23),"")</f>
        <v/>
      </c>
      <c r="H50" s="15"/>
      <c r="I50" s="6" t="str">
        <f>IF(('C-SINAV - PÇ İLİŞKİSİ'!I23)&gt;0,I$29*('C-SINAV - PÇ İLİŞKİSİ'!I23),"")</f>
        <v/>
      </c>
      <c r="J50" s="15"/>
      <c r="K50" s="6" t="str">
        <f t="shared" si="0"/>
        <v/>
      </c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</row>
    <row r="51" spans="1:25" x14ac:dyDescent="0.3">
      <c r="A51" s="7"/>
      <c r="B51" s="46"/>
      <c r="C51" s="6" t="str">
        <f>IF(('C-SINAV - PÇ İLİŞKİSİ'!C24)&gt;0,C$29*('C-SINAV - PÇ İLİŞKİSİ'!C24),"")</f>
        <v/>
      </c>
      <c r="D51" s="15"/>
      <c r="E51" s="6" t="str">
        <f>IF(('C-SINAV - PÇ İLİŞKİSİ'!E24)&gt;0,E$29*('C-SINAV - PÇ İLİŞKİSİ'!E24),"")</f>
        <v/>
      </c>
      <c r="F51" s="15"/>
      <c r="G51" s="6" t="str">
        <f>IF(('C-SINAV - PÇ İLİŞKİSİ'!G24)&gt;0,G$29*('C-SINAV - PÇ İLİŞKİSİ'!G24),"")</f>
        <v/>
      </c>
      <c r="H51" s="15"/>
      <c r="I51" s="6" t="str">
        <f>IF(('C-SINAV - PÇ İLİŞKİSİ'!I24)&gt;0,I$29*('C-SINAV - PÇ İLİŞKİSİ'!I24),"")</f>
        <v/>
      </c>
      <c r="J51" s="15"/>
      <c r="K51" s="6" t="str">
        <f t="shared" si="0"/>
        <v/>
      </c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</row>
    <row r="52" spans="1:25" x14ac:dyDescent="0.3">
      <c r="A52" s="7"/>
      <c r="B52" s="46"/>
      <c r="C52" s="6" t="str">
        <f>IF(('C-SINAV - PÇ İLİŞKİSİ'!C25)&gt;0,C$29*('C-SINAV - PÇ İLİŞKİSİ'!C25),"")</f>
        <v/>
      </c>
      <c r="D52" s="15"/>
      <c r="E52" s="6" t="str">
        <f>IF(('C-SINAV - PÇ İLİŞKİSİ'!E25)&gt;0,E$29*('C-SINAV - PÇ İLİŞKİSİ'!E25),"")</f>
        <v/>
      </c>
      <c r="F52" s="15"/>
      <c r="G52" s="6" t="str">
        <f>IF(('C-SINAV - PÇ İLİŞKİSİ'!G25)&gt;0,G$29*('C-SINAV - PÇ İLİŞKİSİ'!G25),"")</f>
        <v/>
      </c>
      <c r="H52" s="15"/>
      <c r="I52" s="6" t="str">
        <f>IF(('C-SINAV - PÇ İLİŞKİSİ'!I25)&gt;0,I$29*('C-SINAV - PÇ İLİŞKİSİ'!I25),"")</f>
        <v/>
      </c>
      <c r="J52" s="15"/>
      <c r="K52" s="6" t="str">
        <f t="shared" si="0"/>
        <v/>
      </c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</row>
    <row r="53" spans="1:25" x14ac:dyDescent="0.3">
      <c r="A53" s="7"/>
      <c r="B53" s="46"/>
      <c r="C53" s="6" t="str">
        <f>IF(('C-SINAV - PÇ İLİŞKİSİ'!C26)&gt;0,C$29*('C-SINAV - PÇ İLİŞKİSİ'!C26),"")</f>
        <v/>
      </c>
      <c r="D53" s="15"/>
      <c r="E53" s="6" t="str">
        <f>IF(('C-SINAV - PÇ İLİŞKİSİ'!E26)&gt;0,E$29*('C-SINAV - PÇ İLİŞKİSİ'!E26),"")</f>
        <v/>
      </c>
      <c r="F53" s="15"/>
      <c r="G53" s="6" t="str">
        <f>IF(('C-SINAV - PÇ İLİŞKİSİ'!G26)&gt;0,G$29*('C-SINAV - PÇ İLİŞKİSİ'!G26),"")</f>
        <v/>
      </c>
      <c r="H53" s="15"/>
      <c r="I53" s="6" t="str">
        <f>IF(('C-SINAV - PÇ İLİŞKİSİ'!I26)&gt;0,I$29*('C-SINAV - PÇ İLİŞKİSİ'!I26),"")</f>
        <v/>
      </c>
      <c r="J53" s="15"/>
      <c r="K53" s="6" t="str">
        <f t="shared" si="0"/>
        <v/>
      </c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</row>
    <row r="54" spans="1:25" x14ac:dyDescent="0.3">
      <c r="A54" s="7"/>
      <c r="B54" s="46"/>
      <c r="C54" s="6" t="str">
        <f>IF(('C-SINAV - PÇ İLİŞKİSİ'!C27)&gt;0,C$29*('C-SINAV - PÇ İLİŞKİSİ'!C27),"")</f>
        <v/>
      </c>
      <c r="D54" s="15"/>
      <c r="E54" s="6" t="str">
        <f>IF(('C-SINAV - PÇ İLİŞKİSİ'!E27)&gt;0,E$29*('C-SINAV - PÇ İLİŞKİSİ'!E27),"")</f>
        <v/>
      </c>
      <c r="F54" s="15"/>
      <c r="G54" s="6" t="str">
        <f>IF(('C-SINAV - PÇ İLİŞKİSİ'!G27)&gt;0,G$29*('C-SINAV - PÇ İLİŞKİSİ'!G27),"")</f>
        <v/>
      </c>
      <c r="H54" s="15"/>
      <c r="I54" s="6" t="str">
        <f>IF(('C-SINAV - PÇ İLİŞKİSİ'!I27)&gt;0,I$29*('C-SINAV - PÇ İLİŞKİSİ'!I27),"")</f>
        <v/>
      </c>
      <c r="J54" s="15"/>
      <c r="K54" s="6" t="str">
        <f t="shared" si="0"/>
        <v/>
      </c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</row>
    <row r="55" spans="1:25" x14ac:dyDescent="0.3">
      <c r="A55" s="7"/>
      <c r="B55" s="46"/>
      <c r="C55" s="6" t="str">
        <f>IF(('C-SINAV - PÇ İLİŞKİSİ'!C28)&gt;0,C$29*('C-SINAV - PÇ İLİŞKİSİ'!C28),"")</f>
        <v/>
      </c>
      <c r="D55" s="15"/>
      <c r="E55" s="6" t="str">
        <f>IF(('C-SINAV - PÇ İLİŞKİSİ'!E28)&gt;0,E$29*('C-SINAV - PÇ İLİŞKİSİ'!E28),"")</f>
        <v/>
      </c>
      <c r="F55" s="15"/>
      <c r="G55" s="6" t="str">
        <f>IF(('C-SINAV - PÇ İLİŞKİSİ'!G28)&gt;0,G$29*('C-SINAV - PÇ İLİŞKİSİ'!G28),"")</f>
        <v/>
      </c>
      <c r="H55" s="15"/>
      <c r="I55" s="6" t="str">
        <f>IF(('C-SINAV - PÇ İLİŞKİSİ'!I28)&gt;0,I$29*('C-SINAV - PÇ İLİŞKİSİ'!I28),"")</f>
        <v/>
      </c>
      <c r="J55" s="15"/>
      <c r="K55" s="6" t="str">
        <f t="shared" si="0"/>
        <v/>
      </c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</row>
    <row r="56" spans="1:25" x14ac:dyDescent="0.3">
      <c r="A56" s="7"/>
      <c r="B56" s="46"/>
      <c r="C56" s="6" t="str">
        <f>IF(('C-SINAV - PÇ İLİŞKİSİ'!C29)&gt;0,C$29*('C-SINAV - PÇ İLİŞKİSİ'!C29),"")</f>
        <v/>
      </c>
      <c r="D56" s="15"/>
      <c r="E56" s="6" t="str">
        <f>IF(('C-SINAV - PÇ İLİŞKİSİ'!E29)&gt;0,E$29*('C-SINAV - PÇ İLİŞKİSİ'!E29),"")</f>
        <v/>
      </c>
      <c r="F56" s="15"/>
      <c r="G56" s="6" t="str">
        <f>IF(('C-SINAV - PÇ İLİŞKİSİ'!G29)&gt;0,G$29*('C-SINAV - PÇ İLİŞKİSİ'!G29),"")</f>
        <v/>
      </c>
      <c r="H56" s="15"/>
      <c r="I56" s="6" t="str">
        <f>IF(('C-SINAV - PÇ İLİŞKİSİ'!I29)&gt;0,I$29*('C-SINAV - PÇ İLİŞKİSİ'!I29),"")</f>
        <v/>
      </c>
      <c r="J56" s="15"/>
      <c r="K56" s="6" t="str">
        <f t="shared" si="0"/>
        <v/>
      </c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</row>
    <row r="57" spans="1:25" x14ac:dyDescent="0.3">
      <c r="A57" s="7"/>
      <c r="B57" s="46"/>
      <c r="C57" s="6" t="str">
        <f>IF(('C-SINAV - PÇ İLİŞKİSİ'!C30)&gt;0,C$29*('C-SINAV - PÇ İLİŞKİSİ'!C30),"")</f>
        <v/>
      </c>
      <c r="D57" s="15"/>
      <c r="E57" s="6" t="str">
        <f>IF(('C-SINAV - PÇ İLİŞKİSİ'!E30)&gt;0,E$29*('C-SINAV - PÇ İLİŞKİSİ'!E30),"")</f>
        <v/>
      </c>
      <c r="F57" s="15"/>
      <c r="G57" s="6" t="str">
        <f>IF(('C-SINAV - PÇ İLİŞKİSİ'!G30)&gt;0,G$29*('C-SINAV - PÇ İLİŞKİSİ'!G30),"")</f>
        <v/>
      </c>
      <c r="H57" s="15"/>
      <c r="I57" s="6" t="str">
        <f>IF(('C-SINAV - PÇ İLİŞKİSİ'!I30)&gt;0,I$29*('C-SINAV - PÇ İLİŞKİSİ'!I30),"")</f>
        <v/>
      </c>
      <c r="J57" s="15"/>
      <c r="K57" s="6" t="str">
        <f t="shared" si="0"/>
        <v/>
      </c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</row>
    <row r="58" spans="1:25" x14ac:dyDescent="0.3">
      <c r="A58" s="7"/>
      <c r="B58" s="46"/>
      <c r="C58" s="6" t="str">
        <f>IF(('C-SINAV - PÇ İLİŞKİSİ'!C31)&gt;0,C$29*('C-SINAV - PÇ İLİŞKİSİ'!C31),"")</f>
        <v/>
      </c>
      <c r="D58" s="15"/>
      <c r="E58" s="6" t="str">
        <f>IF(('C-SINAV - PÇ İLİŞKİSİ'!E31)&gt;0,E$29*('C-SINAV - PÇ İLİŞKİSİ'!E31),"")</f>
        <v/>
      </c>
      <c r="F58" s="15"/>
      <c r="G58" s="6" t="str">
        <f>IF(('C-SINAV - PÇ İLİŞKİSİ'!G31)&gt;0,G$29*('C-SINAV - PÇ İLİŞKİSİ'!G31),"")</f>
        <v/>
      </c>
      <c r="H58" s="15"/>
      <c r="I58" s="6" t="str">
        <f>IF(('C-SINAV - PÇ İLİŞKİSİ'!I31)&gt;0,I$29*('C-SINAV - PÇ İLİŞKİSİ'!I31),"")</f>
        <v/>
      </c>
      <c r="J58" s="15"/>
      <c r="K58" s="6" t="str">
        <f t="shared" si="0"/>
        <v/>
      </c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</row>
    <row r="59" spans="1:25" x14ac:dyDescent="0.3">
      <c r="A59" s="7"/>
      <c r="B59" s="46"/>
      <c r="C59" s="6" t="str">
        <f>IF(('C-SINAV - PÇ İLİŞKİSİ'!C32)&gt;0,C$29*('C-SINAV - PÇ İLİŞKİSİ'!C32),"")</f>
        <v/>
      </c>
      <c r="D59" s="15"/>
      <c r="E59" s="6" t="str">
        <f>IF(('C-SINAV - PÇ İLİŞKİSİ'!E32)&gt;0,E$29*('C-SINAV - PÇ İLİŞKİSİ'!E32),"")</f>
        <v/>
      </c>
      <c r="F59" s="15"/>
      <c r="G59" s="6" t="str">
        <f>IF(('C-SINAV - PÇ İLİŞKİSİ'!G32)&gt;0,G$29*('C-SINAV - PÇ İLİŞKİSİ'!G32),"")</f>
        <v/>
      </c>
      <c r="H59" s="15"/>
      <c r="I59" s="6" t="str">
        <f>IF(('C-SINAV - PÇ İLİŞKİSİ'!I32)&gt;0,I$29*('C-SINAV - PÇ İLİŞKİSİ'!I32),"")</f>
        <v/>
      </c>
      <c r="J59" s="15"/>
      <c r="K59" s="6" t="str">
        <f t="shared" si="0"/>
        <v/>
      </c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</row>
    <row r="60" spans="1:25" x14ac:dyDescent="0.3">
      <c r="A60" s="7"/>
      <c r="B60" s="46"/>
      <c r="C60" s="6" t="str">
        <f>IF(('C-SINAV - PÇ İLİŞKİSİ'!C33)&gt;0,C$29*('C-SINAV - PÇ İLİŞKİSİ'!C33),"")</f>
        <v/>
      </c>
      <c r="D60" s="15"/>
      <c r="E60" s="6" t="str">
        <f>IF(('C-SINAV - PÇ İLİŞKİSİ'!E33)&gt;0,E$29*('C-SINAV - PÇ İLİŞKİSİ'!E33),"")</f>
        <v/>
      </c>
      <c r="F60" s="15"/>
      <c r="G60" s="6" t="str">
        <f>IF(('C-SINAV - PÇ İLİŞKİSİ'!G33)&gt;0,G$29*('C-SINAV - PÇ İLİŞKİSİ'!G33),"")</f>
        <v/>
      </c>
      <c r="H60" s="15"/>
      <c r="I60" s="6" t="str">
        <f>IF(('C-SINAV - PÇ İLİŞKİSİ'!I33)&gt;0,I$29*('C-SINAV - PÇ İLİŞKİSİ'!I33),"")</f>
        <v/>
      </c>
      <c r="J60" s="15"/>
      <c r="K60" s="6" t="str">
        <f t="shared" si="0"/>
        <v/>
      </c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</row>
    <row r="61" spans="1:25" x14ac:dyDescent="0.3">
      <c r="A61" s="15"/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</row>
    <row r="62" spans="1:25" x14ac:dyDescent="0.3">
      <c r="A62" s="15"/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</row>
    <row r="63" spans="1:25" x14ac:dyDescent="0.3">
      <c r="A63" s="15"/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</row>
    <row r="64" spans="1:25" x14ac:dyDescent="0.3">
      <c r="A64" s="15"/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</row>
    <row r="65" spans="1:25" x14ac:dyDescent="0.3">
      <c r="A65" s="15"/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</row>
    <row r="66" spans="1:25" x14ac:dyDescent="0.3">
      <c r="A66" s="15"/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</row>
    <row r="67" spans="1:25" x14ac:dyDescent="0.3">
      <c r="A67" s="15"/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</row>
    <row r="68" spans="1:25" x14ac:dyDescent="0.3">
      <c r="A68" s="15"/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</row>
    <row r="69" spans="1:25" x14ac:dyDescent="0.3">
      <c r="A69" s="15"/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</row>
    <row r="70" spans="1:25" x14ac:dyDescent="0.3">
      <c r="A70" s="15"/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</row>
    <row r="71" spans="1:25" x14ac:dyDescent="0.3">
      <c r="A71" s="15"/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</row>
    <row r="72" spans="1:25" x14ac:dyDescent="0.3">
      <c r="A72" s="15"/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</row>
    <row r="73" spans="1:25" x14ac:dyDescent="0.3">
      <c r="A73" s="15"/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</row>
    <row r="74" spans="1:25" x14ac:dyDescent="0.3">
      <c r="A74" s="15"/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</row>
    <row r="75" spans="1:25" x14ac:dyDescent="0.3">
      <c r="A75" s="15"/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</row>
    <row r="76" spans="1:25" x14ac:dyDescent="0.3">
      <c r="A76" s="15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</row>
    <row r="77" spans="1:25" x14ac:dyDescent="0.3">
      <c r="A77" s="15"/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</row>
    <row r="78" spans="1:25" x14ac:dyDescent="0.3">
      <c r="A78" s="15"/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</row>
    <row r="79" spans="1:25" x14ac:dyDescent="0.3">
      <c r="A79" s="15"/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</row>
    <row r="80" spans="1:25" x14ac:dyDescent="0.3">
      <c r="A80" s="15"/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</row>
    <row r="81" spans="1:25" x14ac:dyDescent="0.3">
      <c r="A81" s="15"/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</row>
    <row r="82" spans="1:25" x14ac:dyDescent="0.3">
      <c r="A82" s="15"/>
      <c r="B82" s="15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</row>
    <row r="83" spans="1:25" x14ac:dyDescent="0.3">
      <c r="A83" s="15"/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</row>
    <row r="84" spans="1:25" x14ac:dyDescent="0.3">
      <c r="A84" s="15"/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</row>
    <row r="85" spans="1:25" x14ac:dyDescent="0.3">
      <c r="A85" s="15"/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</row>
    <row r="86" spans="1:25" x14ac:dyDescent="0.3">
      <c r="A86" s="15"/>
      <c r="B86" s="15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</row>
    <row r="87" spans="1:25" x14ac:dyDescent="0.3">
      <c r="A87" s="15"/>
      <c r="B87" s="15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</row>
    <row r="88" spans="1:25" x14ac:dyDescent="0.3">
      <c r="A88" s="15"/>
      <c r="B88" s="15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</row>
    <row r="89" spans="1:25" x14ac:dyDescent="0.3">
      <c r="A89" s="15"/>
      <c r="B89" s="15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</row>
    <row r="90" spans="1:25" x14ac:dyDescent="0.3">
      <c r="A90" s="15"/>
      <c r="B90" s="15"/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</row>
    <row r="91" spans="1:25" x14ac:dyDescent="0.3">
      <c r="A91" s="15"/>
      <c r="B91" s="15"/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</row>
    <row r="92" spans="1:25" x14ac:dyDescent="0.3">
      <c r="A92" s="15"/>
      <c r="B92" s="15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</row>
    <row r="93" spans="1:25" x14ac:dyDescent="0.3">
      <c r="A93" s="15"/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</row>
    <row r="94" spans="1:25" x14ac:dyDescent="0.3">
      <c r="A94" s="44"/>
      <c r="B94" s="44"/>
      <c r="C94" s="44"/>
      <c r="D94" s="44"/>
      <c r="E94" s="44"/>
      <c r="F94" s="44"/>
      <c r="G94" s="44"/>
      <c r="H94" s="44"/>
      <c r="I94" s="44"/>
      <c r="J94" s="44"/>
      <c r="K94" s="44"/>
      <c r="L94" s="44"/>
      <c r="M94" s="44"/>
    </row>
    <row r="95" spans="1:25" x14ac:dyDescent="0.3">
      <c r="A95" s="44"/>
      <c r="B95" s="44"/>
      <c r="C95" s="44"/>
      <c r="D95" s="44"/>
      <c r="E95" s="44"/>
      <c r="F95" s="44"/>
      <c r="G95" s="44"/>
      <c r="H95" s="44"/>
      <c r="I95" s="44"/>
      <c r="J95" s="44"/>
      <c r="K95" s="44"/>
      <c r="L95" s="44"/>
      <c r="M95" s="44"/>
    </row>
  </sheetData>
  <mergeCells count="10">
    <mergeCell ref="D4:G4"/>
    <mergeCell ref="D5:G5"/>
    <mergeCell ref="A1:T1"/>
    <mergeCell ref="A3:C3"/>
    <mergeCell ref="A4:C4"/>
    <mergeCell ref="A6:C6"/>
    <mergeCell ref="A7:C7"/>
    <mergeCell ref="D6:G6"/>
    <mergeCell ref="D7:G7"/>
    <mergeCell ref="A5:C5"/>
  </mergeCells>
  <phoneticPr fontId="14" type="noConversion"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J138"/>
  <sheetViews>
    <sheetView tabSelected="1" topLeftCell="A84" zoomScale="70" zoomScaleNormal="70" workbookViewId="0">
      <selection activeCell="AC94" sqref="AC94"/>
    </sheetView>
  </sheetViews>
  <sheetFormatPr defaultRowHeight="14.4" x14ac:dyDescent="0.3"/>
  <cols>
    <col min="1" max="19" width="4.6640625" customWidth="1"/>
    <col min="20" max="20" width="5.33203125" customWidth="1"/>
    <col min="21" max="23" width="4.6640625" customWidth="1"/>
    <col min="24" max="24" width="5.5546875" customWidth="1"/>
    <col min="25" max="35" width="4.6640625" customWidth="1"/>
    <col min="36" max="36" width="4.5546875" customWidth="1"/>
  </cols>
  <sheetData>
    <row r="1" spans="1:36" ht="18" x14ac:dyDescent="0.3">
      <c r="A1" s="86" t="s">
        <v>55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  <c r="Y1" s="86"/>
      <c r="Z1" s="86"/>
      <c r="AA1" s="86"/>
      <c r="AB1" s="86"/>
      <c r="AC1" s="86"/>
      <c r="AD1" s="15"/>
      <c r="AE1" s="15"/>
      <c r="AF1" s="15"/>
      <c r="AG1" s="15"/>
      <c r="AH1" s="15"/>
      <c r="AI1" s="15"/>
      <c r="AJ1" s="15"/>
    </row>
    <row r="2" spans="1:36" x14ac:dyDescent="0.3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</row>
    <row r="3" spans="1:36" x14ac:dyDescent="0.3">
      <c r="A3" s="82"/>
      <c r="B3" s="82"/>
      <c r="C3" s="82"/>
      <c r="D3" s="82"/>
      <c r="E3" s="89"/>
      <c r="F3" s="89"/>
      <c r="G3" s="89"/>
      <c r="H3" s="89"/>
      <c r="I3" s="89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</row>
    <row r="4" spans="1:36" x14ac:dyDescent="0.3">
      <c r="A4" s="82" t="str">
        <f>'0-DERS BİLGİLERİ'!A3</f>
        <v>Dersin Kodu</v>
      </c>
      <c r="B4" s="82"/>
      <c r="C4" s="82"/>
      <c r="D4" s="82"/>
      <c r="E4" s="89">
        <f>'0-DERS BİLGİLERİ'!B3</f>
        <v>0</v>
      </c>
      <c r="F4" s="89"/>
      <c r="G4" s="89"/>
      <c r="H4" s="89"/>
      <c r="I4" s="89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</row>
    <row r="5" spans="1:36" x14ac:dyDescent="0.3">
      <c r="A5" s="82" t="str">
        <f>'0-DERS BİLGİLERİ'!A4</f>
        <v>Dersin Adı</v>
      </c>
      <c r="B5" s="82"/>
      <c r="C5" s="82"/>
      <c r="D5" s="82"/>
      <c r="E5" s="89">
        <f>'0-DERS BİLGİLERİ'!B4</f>
        <v>0</v>
      </c>
      <c r="F5" s="89"/>
      <c r="G5" s="89"/>
      <c r="H5" s="89"/>
      <c r="I5" s="89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</row>
    <row r="6" spans="1:36" x14ac:dyDescent="0.3">
      <c r="A6" s="82" t="str">
        <f>'0-DERS BİLGİLERİ'!A5</f>
        <v>Öğretim Üyesi</v>
      </c>
      <c r="B6" s="82"/>
      <c r="C6" s="82"/>
      <c r="D6" s="82"/>
      <c r="E6" s="89">
        <f>'0-DERS BİLGİLERİ'!B5</f>
        <v>0</v>
      </c>
      <c r="F6" s="89"/>
      <c r="G6" s="89"/>
      <c r="H6" s="89"/>
      <c r="I6" s="89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</row>
    <row r="7" spans="1:36" x14ac:dyDescent="0.3">
      <c r="A7" s="82" t="str">
        <f>'0-DERS BİLGİLERİ'!A6</f>
        <v>Yarıyılı ve Dönemi </v>
      </c>
      <c r="B7" s="82"/>
      <c r="C7" s="82"/>
      <c r="D7" s="82"/>
      <c r="E7" s="89" t="str">
        <f>'0-DERS BİLGİLERİ'!B6</f>
        <v>2025-2026</v>
      </c>
      <c r="F7" s="89"/>
      <c r="G7" s="89"/>
      <c r="H7" s="89"/>
      <c r="I7" s="89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</row>
    <row r="8" spans="1:36" x14ac:dyDescent="0.3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</row>
    <row r="9" spans="1:36" x14ac:dyDescent="0.3">
      <c r="A9" s="14" t="s">
        <v>66</v>
      </c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</row>
    <row r="10" spans="1:36" x14ac:dyDescent="0.3">
      <c r="A10" s="15"/>
      <c r="B10" s="39">
        <v>1</v>
      </c>
      <c r="C10" s="40">
        <v>2</v>
      </c>
      <c r="D10" s="40">
        <v>3</v>
      </c>
      <c r="E10" s="40">
        <v>4</v>
      </c>
      <c r="F10" s="40">
        <v>5</v>
      </c>
      <c r="G10" s="40"/>
      <c r="H10" s="40"/>
      <c r="I10" s="41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</row>
    <row r="11" spans="1:36" x14ac:dyDescent="0.3">
      <c r="A11" s="35" t="s">
        <v>57</v>
      </c>
      <c r="B11" s="28" t="s">
        <v>60</v>
      </c>
      <c r="C11" s="28" t="s">
        <v>61</v>
      </c>
      <c r="D11" s="28" t="s">
        <v>62</v>
      </c>
      <c r="E11" s="28" t="s">
        <v>63</v>
      </c>
      <c r="F11" s="28" t="s">
        <v>64</v>
      </c>
      <c r="G11" s="28" t="s">
        <v>65</v>
      </c>
      <c r="H11" s="28">
        <v>5</v>
      </c>
      <c r="I11" s="28">
        <v>100</v>
      </c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</row>
    <row r="12" spans="1:36" x14ac:dyDescent="0.3">
      <c r="A12" s="24">
        <v>1</v>
      </c>
      <c r="B12" s="2"/>
      <c r="C12" s="2"/>
      <c r="D12" s="2"/>
      <c r="E12" s="2"/>
      <c r="F12" s="2"/>
      <c r="G12" s="6">
        <f>SUM(B12:F12)</f>
        <v>0</v>
      </c>
      <c r="H12" s="6">
        <f t="shared" ref="H12:H25" si="0">$B$10*B12/100+$C$10*C12/100+$F$10*D12/100+$D$10*E12/100+$E$10*F12/100</f>
        <v>0</v>
      </c>
      <c r="I12" s="6">
        <f t="shared" ref="I12:I25" si="1">$B$26*B12/100+$C$26*C12/100+$D$26*D12/100+$E$26*E12/100+$F$26*F12/100</f>
        <v>0</v>
      </c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</row>
    <row r="13" spans="1:36" x14ac:dyDescent="0.3">
      <c r="A13" s="24">
        <v>2</v>
      </c>
      <c r="B13" s="2"/>
      <c r="C13" s="2"/>
      <c r="D13" s="2"/>
      <c r="E13" s="2"/>
      <c r="F13" s="2"/>
      <c r="G13" s="6">
        <f>SUM(B13:F13)</f>
        <v>0</v>
      </c>
      <c r="H13" s="6">
        <f>$B$10*B13/100+$C$10*C13/100+$F$10*D13/100+$D$10*E13/100+$E$10*F13/100</f>
        <v>0</v>
      </c>
      <c r="I13" s="6">
        <f>$B$26*B13/100+$C$26*C13/100+$D$26*D13/100+$E$26*E13/100+$F$26*F13/100</f>
        <v>0</v>
      </c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</row>
    <row r="14" spans="1:36" x14ac:dyDescent="0.3">
      <c r="A14" s="24">
        <v>3</v>
      </c>
      <c r="B14" s="2"/>
      <c r="C14" s="2"/>
      <c r="D14" s="2"/>
      <c r="E14" s="2"/>
      <c r="F14" s="2"/>
      <c r="G14" s="6">
        <f>SUM(B14:F14)</f>
        <v>0</v>
      </c>
      <c r="H14" s="6">
        <f>$B$10*B14/100+$C$10*C14/100+$F$10*D14/100+$D$10*E14/100+$E$10*F14/100</f>
        <v>0</v>
      </c>
      <c r="I14" s="6">
        <f>$B$26*B14/100+$C$26*C14/100+$D$26*D14/100+$E$26*E14/100+$F$26*F14/100</f>
        <v>0</v>
      </c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</row>
    <row r="15" spans="1:36" x14ac:dyDescent="0.3">
      <c r="A15" s="24">
        <v>4</v>
      </c>
      <c r="B15" s="2"/>
      <c r="C15" s="2"/>
      <c r="D15" s="2"/>
      <c r="E15" s="2"/>
      <c r="F15" s="2"/>
      <c r="G15" s="6">
        <f>SUM(B15:F15)</f>
        <v>0</v>
      </c>
      <c r="H15" s="6">
        <f>$B$10*B15/100+$C$10*C15/100+$F$10*D15/100+$D$10*E15/100+$E$10*F15/100</f>
        <v>0</v>
      </c>
      <c r="I15" s="6">
        <f>$B$26*B15/100+$C$26*C15/100+$D$26*D15/100+$E$26*E15/100+$F$26*F15/100</f>
        <v>0</v>
      </c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</row>
    <row r="16" spans="1:36" x14ac:dyDescent="0.3">
      <c r="A16" s="24">
        <v>5</v>
      </c>
      <c r="B16" s="2"/>
      <c r="C16" s="2"/>
      <c r="D16" s="2"/>
      <c r="E16" s="2"/>
      <c r="F16" s="2"/>
      <c r="G16" s="6">
        <f>SUM(B16:F16)</f>
        <v>0</v>
      </c>
      <c r="H16" s="6">
        <f>$B$10*B16/100+$C$10*C16/100+$F$10*D16/100+$D$10*E16/100+$E$10*F16/100</f>
        <v>0</v>
      </c>
      <c r="I16" s="6">
        <f>$B$26*B16/100+$C$26*C16/100+$D$26*D16/100+$E$26*E16/100+$F$26*F16/100</f>
        <v>0</v>
      </c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</row>
    <row r="17" spans="1:36" x14ac:dyDescent="0.3">
      <c r="A17" s="24">
        <v>6</v>
      </c>
      <c r="B17" s="2"/>
      <c r="C17" s="2"/>
      <c r="D17" s="2"/>
      <c r="E17" s="2"/>
      <c r="F17" s="2"/>
      <c r="G17" s="6">
        <f t="shared" ref="G17:G25" si="2">SUM(B17:F17)</f>
        <v>0</v>
      </c>
      <c r="H17" s="6">
        <f t="shared" si="0"/>
        <v>0</v>
      </c>
      <c r="I17" s="6">
        <f t="shared" si="1"/>
        <v>0</v>
      </c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</row>
    <row r="18" spans="1:36" x14ac:dyDescent="0.3">
      <c r="A18" s="24">
        <v>7</v>
      </c>
      <c r="B18" s="2"/>
      <c r="C18" s="2"/>
      <c r="D18" s="2"/>
      <c r="E18" s="2"/>
      <c r="F18" s="2"/>
      <c r="G18" s="6">
        <f t="shared" si="2"/>
        <v>0</v>
      </c>
      <c r="H18" s="6">
        <f t="shared" si="0"/>
        <v>0</v>
      </c>
      <c r="I18" s="6">
        <f t="shared" si="1"/>
        <v>0</v>
      </c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</row>
    <row r="19" spans="1:36" x14ac:dyDescent="0.3">
      <c r="A19" s="24">
        <v>8</v>
      </c>
      <c r="B19" s="2"/>
      <c r="C19" s="2"/>
      <c r="D19" s="2"/>
      <c r="E19" s="2"/>
      <c r="F19" s="2"/>
      <c r="G19" s="6">
        <f>SUM(B19:F19)</f>
        <v>0</v>
      </c>
      <c r="H19" s="6">
        <f>$B$10*B19/100+$C$10*C19/100+$F$10*D19/100+$D$10*E19/100+$E$10*F19/100</f>
        <v>0</v>
      </c>
      <c r="I19" s="6">
        <f>$B$26*B19/100+$C$26*C19/100+$D$26*D19/100+$E$26*E19/100+$F$26*F19/100</f>
        <v>0</v>
      </c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</row>
    <row r="20" spans="1:36" x14ac:dyDescent="0.3">
      <c r="A20" s="24">
        <v>9</v>
      </c>
      <c r="B20" s="2"/>
      <c r="C20" s="2"/>
      <c r="D20" s="2"/>
      <c r="E20" s="2"/>
      <c r="F20" s="2"/>
      <c r="G20" s="6">
        <f>SUM(B20:F20)</f>
        <v>0</v>
      </c>
      <c r="H20" s="6">
        <f>$B$10*B20/100+$C$10*C20/100+$F$10*D20/100+$D$10*E20/100+$E$10*F20/100</f>
        <v>0</v>
      </c>
      <c r="I20" s="6">
        <f>$B$26*B20/100+$C$26*C20/100+$D$26*D20/100+$E$26*E20/100+$F$26*F20/100</f>
        <v>0</v>
      </c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</row>
    <row r="21" spans="1:36" x14ac:dyDescent="0.3">
      <c r="A21" s="24">
        <v>10</v>
      </c>
      <c r="B21" s="2"/>
      <c r="C21" s="2"/>
      <c r="D21" s="2"/>
      <c r="E21" s="2"/>
      <c r="F21" s="2"/>
      <c r="G21" s="6">
        <f>SUM(B21:F21)</f>
        <v>0</v>
      </c>
      <c r="H21" s="6">
        <f>$B$10*B21/100+$C$10*C21/100+$F$10*D21/100+$D$10*E21/100+$E$10*F21/100</f>
        <v>0</v>
      </c>
      <c r="I21" s="6">
        <f>$B$26*B21/100+$C$26*C21/100+$D$26*D21/100+$E$26*E21/100+$F$26*F21/100</f>
        <v>0</v>
      </c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</row>
    <row r="22" spans="1:36" x14ac:dyDescent="0.3">
      <c r="A22" s="24">
        <v>11</v>
      </c>
      <c r="B22" s="2"/>
      <c r="C22" s="2"/>
      <c r="D22" s="2"/>
      <c r="E22" s="2"/>
      <c r="F22" s="2"/>
      <c r="G22" s="6">
        <f>SUM(B22:F22)</f>
        <v>0</v>
      </c>
      <c r="H22" s="6">
        <f>$B$10*B22/100+$C$10*C22/100+$F$10*D22/100+$D$10*E22/100+$E$10*F22/100</f>
        <v>0</v>
      </c>
      <c r="I22" s="6">
        <f>$B$26*B22/100+$C$26*C22/100+$D$26*D22/100+$E$26*E22/100+$F$26*F22/100</f>
        <v>0</v>
      </c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</row>
    <row r="23" spans="1:36" x14ac:dyDescent="0.3">
      <c r="A23" s="24">
        <v>12</v>
      </c>
      <c r="B23" s="2"/>
      <c r="C23" s="2"/>
      <c r="D23" s="2"/>
      <c r="E23" s="2"/>
      <c r="F23" s="2"/>
      <c r="G23" s="6">
        <f t="shared" si="2"/>
        <v>0</v>
      </c>
      <c r="H23" s="6">
        <f t="shared" si="0"/>
        <v>0</v>
      </c>
      <c r="I23" s="6">
        <f t="shared" si="1"/>
        <v>0</v>
      </c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</row>
    <row r="24" spans="1:36" x14ac:dyDescent="0.3">
      <c r="A24" s="24">
        <v>13</v>
      </c>
      <c r="B24" s="2"/>
      <c r="C24" s="2"/>
      <c r="D24" s="2"/>
      <c r="E24" s="2"/>
      <c r="F24" s="2"/>
      <c r="G24" s="6">
        <f t="shared" si="2"/>
        <v>0</v>
      </c>
      <c r="H24" s="6">
        <f t="shared" si="0"/>
        <v>0</v>
      </c>
      <c r="I24" s="6">
        <f t="shared" si="1"/>
        <v>0</v>
      </c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</row>
    <row r="25" spans="1:36" x14ac:dyDescent="0.3">
      <c r="A25" s="24">
        <v>14</v>
      </c>
      <c r="B25" s="2"/>
      <c r="C25" s="2"/>
      <c r="D25" s="2"/>
      <c r="E25" s="2"/>
      <c r="F25" s="2"/>
      <c r="G25" s="6">
        <f t="shared" si="2"/>
        <v>0</v>
      </c>
      <c r="H25" s="6">
        <f t="shared" si="0"/>
        <v>0</v>
      </c>
      <c r="I25" s="6">
        <f t="shared" si="1"/>
        <v>0</v>
      </c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</row>
    <row r="26" spans="1:36" x14ac:dyDescent="0.3">
      <c r="A26" s="15"/>
      <c r="B26" s="19">
        <v>20</v>
      </c>
      <c r="C26" s="19">
        <v>40</v>
      </c>
      <c r="D26" s="19">
        <v>60</v>
      </c>
      <c r="E26" s="19">
        <v>80</v>
      </c>
      <c r="F26" s="19">
        <v>100</v>
      </c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</row>
    <row r="27" spans="1:36" x14ac:dyDescent="0.3">
      <c r="A27" s="90" t="s">
        <v>68</v>
      </c>
      <c r="B27" s="91"/>
      <c r="C27" s="91"/>
      <c r="D27" s="91"/>
      <c r="E27" s="91"/>
      <c r="F27" s="91"/>
      <c r="G27" s="91"/>
      <c r="H27" s="92"/>
      <c r="I27" s="6">
        <f>IF(SUM(H12:H25)=0,0,(AVERAGEIF(H12:H25,"&gt;0")))</f>
        <v>0</v>
      </c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</row>
    <row r="28" spans="1:36" x14ac:dyDescent="0.3">
      <c r="A28" s="90" t="s">
        <v>69</v>
      </c>
      <c r="B28" s="91"/>
      <c r="C28" s="91"/>
      <c r="D28" s="91"/>
      <c r="E28" s="91"/>
      <c r="F28" s="91"/>
      <c r="G28" s="91"/>
      <c r="H28" s="92"/>
      <c r="I28" s="6">
        <f>IF(SUM(I12:I25)=0,0,(AVERAGEIF(I12:I25,"&gt;0")))</f>
        <v>0</v>
      </c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</row>
    <row r="29" spans="1:36" ht="16.5" customHeight="1" x14ac:dyDescent="0.3">
      <c r="A29" s="15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</row>
    <row r="30" spans="1:36" ht="16.5" customHeight="1" x14ac:dyDescent="0.3">
      <c r="A30" s="14" t="s">
        <v>59</v>
      </c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6"/>
      <c r="W30" s="16"/>
      <c r="X30" s="42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5"/>
    </row>
    <row r="31" spans="1:36" ht="16.5" customHeight="1" x14ac:dyDescent="0.3">
      <c r="A31" s="15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6"/>
      <c r="W31" s="16"/>
      <c r="X31" s="42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5"/>
    </row>
    <row r="32" spans="1:36" ht="16.5" customHeight="1" x14ac:dyDescent="0.3">
      <c r="A32" s="15"/>
      <c r="B32" s="87" t="s">
        <v>56</v>
      </c>
      <c r="C32" s="88"/>
      <c r="D32" s="88"/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16"/>
      <c r="AG32" s="16"/>
      <c r="AH32" s="16"/>
      <c r="AI32" s="16"/>
      <c r="AJ32" s="15"/>
    </row>
    <row r="33" spans="1:36" ht="16.5" customHeight="1" x14ac:dyDescent="0.3">
      <c r="A33" s="48" t="s">
        <v>57</v>
      </c>
      <c r="B33" s="52" t="s">
        <v>80</v>
      </c>
      <c r="C33" s="52" t="s">
        <v>81</v>
      </c>
      <c r="D33" s="52" t="s">
        <v>82</v>
      </c>
      <c r="E33" s="52" t="s">
        <v>83</v>
      </c>
      <c r="F33" s="52" t="s">
        <v>84</v>
      </c>
      <c r="G33" s="52" t="s">
        <v>85</v>
      </c>
      <c r="H33" s="52" t="s">
        <v>86</v>
      </c>
      <c r="I33" s="52" t="s">
        <v>87</v>
      </c>
      <c r="J33" s="52" t="s">
        <v>88</v>
      </c>
      <c r="K33" s="52" t="s">
        <v>89</v>
      </c>
      <c r="L33" s="52" t="s">
        <v>90</v>
      </c>
      <c r="M33" s="52" t="s">
        <v>91</v>
      </c>
      <c r="N33" s="52" t="s">
        <v>92</v>
      </c>
      <c r="O33" s="52" t="s">
        <v>93</v>
      </c>
      <c r="P33" s="52"/>
      <c r="Q33" s="52"/>
      <c r="R33" s="52"/>
      <c r="S33" s="52"/>
      <c r="T33" s="52"/>
      <c r="U33" s="52"/>
      <c r="V33" s="52"/>
      <c r="W33" s="52"/>
      <c r="X33" s="52"/>
      <c r="Y33" s="52"/>
      <c r="Z33" s="52"/>
      <c r="AA33" s="52"/>
      <c r="AB33" s="52"/>
      <c r="AC33" s="52"/>
      <c r="AD33" s="52"/>
      <c r="AE33" s="52"/>
      <c r="AF33" s="16"/>
      <c r="AG33" s="16"/>
      <c r="AH33" s="16"/>
      <c r="AI33" s="16"/>
      <c r="AJ33" s="15"/>
    </row>
    <row r="34" spans="1:36" ht="16.5" customHeight="1" x14ac:dyDescent="0.3">
      <c r="A34" s="24">
        <v>1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49"/>
      <c r="Y34" s="2"/>
      <c r="Z34" s="2"/>
      <c r="AA34" s="2"/>
      <c r="AB34" s="2"/>
      <c r="AC34" s="2"/>
      <c r="AD34" s="2"/>
      <c r="AE34" s="2"/>
      <c r="AF34" s="16"/>
      <c r="AG34" s="16"/>
      <c r="AH34" s="16"/>
      <c r="AI34" s="16"/>
      <c r="AJ34" s="15"/>
    </row>
    <row r="35" spans="1:36" ht="16.5" customHeight="1" x14ac:dyDescent="0.3">
      <c r="A35" s="24">
        <v>2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49"/>
      <c r="Y35" s="2"/>
      <c r="Z35" s="2"/>
      <c r="AA35" s="2"/>
      <c r="AB35" s="2"/>
      <c r="AC35" s="2"/>
      <c r="AD35" s="2"/>
      <c r="AE35" s="2"/>
      <c r="AF35" s="16"/>
      <c r="AG35" s="16"/>
      <c r="AH35" s="16"/>
      <c r="AI35" s="16"/>
      <c r="AJ35" s="15"/>
    </row>
    <row r="36" spans="1:36" ht="16.5" customHeight="1" x14ac:dyDescent="0.3">
      <c r="A36" s="24">
        <v>3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49"/>
      <c r="Y36" s="2"/>
      <c r="Z36" s="2"/>
      <c r="AA36" s="2"/>
      <c r="AB36" s="2"/>
      <c r="AC36" s="2"/>
      <c r="AD36" s="2"/>
      <c r="AE36" s="2"/>
      <c r="AF36" s="16"/>
      <c r="AG36" s="16"/>
      <c r="AH36" s="16"/>
      <c r="AI36" s="16"/>
      <c r="AJ36" s="15"/>
    </row>
    <row r="37" spans="1:36" ht="16.5" customHeight="1" x14ac:dyDescent="0.3">
      <c r="A37" s="24">
        <v>4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49"/>
      <c r="Y37" s="2"/>
      <c r="Z37" s="2"/>
      <c r="AA37" s="2"/>
      <c r="AB37" s="2"/>
      <c r="AC37" s="2"/>
      <c r="AD37" s="2"/>
      <c r="AE37" s="2"/>
      <c r="AF37" s="16"/>
      <c r="AG37" s="16"/>
      <c r="AH37" s="16"/>
      <c r="AI37" s="16"/>
      <c r="AJ37" s="15"/>
    </row>
    <row r="38" spans="1:36" ht="16.5" customHeight="1" x14ac:dyDescent="0.3">
      <c r="A38" s="24">
        <v>5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49"/>
      <c r="Y38" s="2"/>
      <c r="Z38" s="2"/>
      <c r="AA38" s="2"/>
      <c r="AB38" s="2"/>
      <c r="AC38" s="2"/>
      <c r="AD38" s="2"/>
      <c r="AE38" s="2"/>
      <c r="AF38" s="16"/>
      <c r="AG38" s="16"/>
      <c r="AH38" s="16"/>
      <c r="AI38" s="16"/>
      <c r="AJ38" s="15"/>
    </row>
    <row r="39" spans="1:36" ht="16.5" customHeight="1" x14ac:dyDescent="0.3">
      <c r="A39" s="24">
        <v>6</v>
      </c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49"/>
      <c r="Y39" s="2"/>
      <c r="Z39" s="2"/>
      <c r="AA39" s="2"/>
      <c r="AB39" s="2"/>
      <c r="AC39" s="2"/>
      <c r="AD39" s="2"/>
      <c r="AE39" s="2"/>
      <c r="AF39" s="16"/>
      <c r="AG39" s="16"/>
      <c r="AH39" s="16"/>
      <c r="AI39" s="16"/>
      <c r="AJ39" s="15"/>
    </row>
    <row r="40" spans="1:36" ht="16.5" customHeight="1" x14ac:dyDescent="0.3">
      <c r="A40" s="24">
        <v>7</v>
      </c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49"/>
      <c r="Y40" s="2"/>
      <c r="Z40" s="2"/>
      <c r="AA40" s="2"/>
      <c r="AB40" s="2"/>
      <c r="AC40" s="2"/>
      <c r="AD40" s="2"/>
      <c r="AE40" s="2"/>
      <c r="AF40" s="16"/>
      <c r="AG40" s="16"/>
      <c r="AH40" s="16"/>
      <c r="AI40" s="16"/>
      <c r="AJ40" s="15"/>
    </row>
    <row r="41" spans="1:36" ht="16.5" customHeight="1" x14ac:dyDescent="0.3">
      <c r="A41" s="24">
        <v>8</v>
      </c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49"/>
      <c r="Y41" s="2"/>
      <c r="Z41" s="2"/>
      <c r="AA41" s="2"/>
      <c r="AB41" s="2"/>
      <c r="AC41" s="2"/>
      <c r="AD41" s="2"/>
      <c r="AE41" s="2"/>
      <c r="AF41" s="16"/>
      <c r="AG41" s="16"/>
      <c r="AH41" s="16"/>
      <c r="AI41" s="16"/>
      <c r="AJ41" s="15"/>
    </row>
    <row r="42" spans="1:36" ht="16.5" customHeight="1" x14ac:dyDescent="0.3">
      <c r="A42" s="24">
        <v>9</v>
      </c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49"/>
      <c r="Y42" s="2"/>
      <c r="Z42" s="2"/>
      <c r="AA42" s="2"/>
      <c r="AB42" s="2"/>
      <c r="AC42" s="2"/>
      <c r="AD42" s="2"/>
      <c r="AE42" s="2"/>
      <c r="AF42" s="16"/>
      <c r="AG42" s="16"/>
      <c r="AH42" s="16"/>
      <c r="AI42" s="16"/>
      <c r="AJ42" s="15"/>
    </row>
    <row r="43" spans="1:36" ht="16.5" customHeight="1" x14ac:dyDescent="0.3">
      <c r="A43" s="24">
        <v>10</v>
      </c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49"/>
      <c r="Y43" s="2"/>
      <c r="Z43" s="2"/>
      <c r="AA43" s="2"/>
      <c r="AB43" s="2"/>
      <c r="AC43" s="2"/>
      <c r="AD43" s="2"/>
      <c r="AE43" s="2"/>
      <c r="AF43" s="16"/>
      <c r="AG43" s="16"/>
      <c r="AH43" s="16"/>
      <c r="AI43" s="16"/>
      <c r="AJ43" s="15"/>
    </row>
    <row r="44" spans="1:36" ht="16.5" customHeight="1" x14ac:dyDescent="0.3">
      <c r="A44" s="24">
        <v>11</v>
      </c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49"/>
      <c r="Y44" s="2"/>
      <c r="Z44" s="2"/>
      <c r="AA44" s="2"/>
      <c r="AB44" s="2"/>
      <c r="AC44" s="2"/>
      <c r="AD44" s="2"/>
      <c r="AE44" s="2"/>
      <c r="AF44" s="16"/>
      <c r="AG44" s="16"/>
      <c r="AH44" s="16"/>
      <c r="AI44" s="16"/>
      <c r="AJ44" s="15"/>
    </row>
    <row r="45" spans="1:36" ht="16.5" customHeight="1" x14ac:dyDescent="0.3">
      <c r="A45" s="24">
        <v>12</v>
      </c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49"/>
      <c r="Y45" s="2"/>
      <c r="Z45" s="2"/>
      <c r="AA45" s="2"/>
      <c r="AB45" s="2"/>
      <c r="AC45" s="2"/>
      <c r="AD45" s="2"/>
      <c r="AE45" s="2"/>
      <c r="AF45" s="16"/>
      <c r="AG45" s="16"/>
      <c r="AH45" s="16"/>
      <c r="AI45" s="16"/>
      <c r="AJ45" s="15"/>
    </row>
    <row r="46" spans="1:36" ht="16.5" customHeight="1" x14ac:dyDescent="0.3">
      <c r="A46" s="24">
        <v>13</v>
      </c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49"/>
      <c r="Y46" s="2"/>
      <c r="Z46" s="2"/>
      <c r="AA46" s="2"/>
      <c r="AB46" s="2"/>
      <c r="AC46" s="2"/>
      <c r="AD46" s="2"/>
      <c r="AE46" s="2"/>
      <c r="AF46" s="16"/>
      <c r="AG46" s="16"/>
      <c r="AH46" s="16"/>
      <c r="AI46" s="16"/>
      <c r="AJ46" s="15"/>
    </row>
    <row r="47" spans="1:36" ht="16.5" customHeight="1" x14ac:dyDescent="0.3">
      <c r="A47" s="24">
        <v>14</v>
      </c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49"/>
      <c r="Y47" s="2"/>
      <c r="Z47" s="2"/>
      <c r="AA47" s="2"/>
      <c r="AB47" s="2"/>
      <c r="AC47" s="2"/>
      <c r="AD47" s="2"/>
      <c r="AE47" s="2"/>
      <c r="AF47" s="16"/>
      <c r="AG47" s="16"/>
      <c r="AH47" s="16"/>
      <c r="AI47" s="16"/>
      <c r="AJ47" s="15"/>
    </row>
    <row r="48" spans="1:36" ht="16.5" customHeight="1" x14ac:dyDescent="0.3">
      <c r="A48" s="16"/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15"/>
    </row>
    <row r="49" spans="1:36" ht="16.5" customHeight="1" x14ac:dyDescent="0.3">
      <c r="A49" s="14" t="s">
        <v>70</v>
      </c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5"/>
    </row>
    <row r="50" spans="1:36" ht="16.5" customHeight="1" x14ac:dyDescent="0.3">
      <c r="A50" s="16"/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5"/>
    </row>
    <row r="51" spans="1:36" ht="16.5" customHeight="1" x14ac:dyDescent="0.3">
      <c r="A51" s="15"/>
      <c r="B51" s="87" t="s">
        <v>56</v>
      </c>
      <c r="C51" s="88"/>
      <c r="D51" s="88"/>
      <c r="E51" s="88"/>
      <c r="F51" s="88"/>
      <c r="G51" s="88"/>
      <c r="H51" s="88"/>
      <c r="I51" s="88"/>
      <c r="J51" s="88"/>
      <c r="K51" s="88"/>
      <c r="L51" s="88"/>
      <c r="M51" s="88"/>
      <c r="N51" s="88"/>
      <c r="O51" s="88"/>
      <c r="P51" s="88"/>
      <c r="Q51" s="88"/>
      <c r="R51" s="88"/>
      <c r="S51" s="88"/>
      <c r="T51" s="88"/>
      <c r="U51" s="88"/>
      <c r="V51" s="88"/>
      <c r="W51" s="88"/>
      <c r="X51" s="88"/>
      <c r="Y51" s="88"/>
      <c r="Z51" s="88"/>
      <c r="AA51" s="88"/>
      <c r="AB51" s="88"/>
      <c r="AC51" s="88"/>
      <c r="AD51" s="88"/>
      <c r="AE51" s="88"/>
      <c r="AF51" s="16"/>
      <c r="AG51" s="16"/>
      <c r="AH51" s="16"/>
      <c r="AI51" s="16"/>
      <c r="AJ51" s="15"/>
    </row>
    <row r="52" spans="1:36" ht="16.5" customHeight="1" x14ac:dyDescent="0.3">
      <c r="A52" s="48" t="s">
        <v>57</v>
      </c>
      <c r="B52" s="52" t="s">
        <v>80</v>
      </c>
      <c r="C52" s="52" t="s">
        <v>81</v>
      </c>
      <c r="D52" s="52" t="s">
        <v>82</v>
      </c>
      <c r="E52" s="52" t="s">
        <v>83</v>
      </c>
      <c r="F52" s="52" t="s">
        <v>84</v>
      </c>
      <c r="G52" s="52" t="s">
        <v>85</v>
      </c>
      <c r="H52" s="52" t="s">
        <v>86</v>
      </c>
      <c r="I52" s="52" t="s">
        <v>87</v>
      </c>
      <c r="J52" s="52" t="s">
        <v>88</v>
      </c>
      <c r="K52" s="52" t="s">
        <v>89</v>
      </c>
      <c r="L52" s="52" t="s">
        <v>90</v>
      </c>
      <c r="M52" s="52" t="s">
        <v>91</v>
      </c>
      <c r="N52" s="52" t="s">
        <v>92</v>
      </c>
      <c r="O52" s="52" t="s">
        <v>93</v>
      </c>
      <c r="P52" s="52"/>
      <c r="Q52" s="52"/>
      <c r="R52" s="52"/>
      <c r="S52" s="52"/>
      <c r="T52" s="52"/>
      <c r="U52" s="52"/>
      <c r="V52" s="52"/>
      <c r="W52" s="52"/>
      <c r="X52" s="52"/>
      <c r="Y52" s="52"/>
      <c r="Z52" s="52"/>
      <c r="AA52" s="52"/>
      <c r="AB52" s="52"/>
      <c r="AC52" s="52"/>
      <c r="AD52" s="52"/>
      <c r="AE52" s="52"/>
      <c r="AF52" s="16"/>
      <c r="AG52" s="16"/>
      <c r="AH52" s="16"/>
      <c r="AI52" s="16"/>
      <c r="AJ52" s="15"/>
    </row>
    <row r="53" spans="1:36" ht="16.5" customHeight="1" x14ac:dyDescent="0.3">
      <c r="A53" s="24">
        <v>1</v>
      </c>
      <c r="B53" s="6">
        <f>B34*$I12</f>
        <v>0</v>
      </c>
      <c r="C53" s="6">
        <f t="shared" ref="C53:O53" si="3">C34*$I12</f>
        <v>0</v>
      </c>
      <c r="D53" s="6">
        <f t="shared" si="3"/>
        <v>0</v>
      </c>
      <c r="E53" s="6">
        <f t="shared" si="3"/>
        <v>0</v>
      </c>
      <c r="F53" s="6">
        <f t="shared" si="3"/>
        <v>0</v>
      </c>
      <c r="G53" s="6">
        <f t="shared" si="3"/>
        <v>0</v>
      </c>
      <c r="H53" s="6">
        <f t="shared" si="3"/>
        <v>0</v>
      </c>
      <c r="I53" s="6">
        <f t="shared" si="3"/>
        <v>0</v>
      </c>
      <c r="J53" s="6">
        <f t="shared" si="3"/>
        <v>0</v>
      </c>
      <c r="K53" s="6">
        <f t="shared" si="3"/>
        <v>0</v>
      </c>
      <c r="L53" s="6">
        <f t="shared" si="3"/>
        <v>0</v>
      </c>
      <c r="M53" s="6">
        <f t="shared" si="3"/>
        <v>0</v>
      </c>
      <c r="N53" s="6">
        <f t="shared" si="3"/>
        <v>0</v>
      </c>
      <c r="O53" s="6">
        <f t="shared" si="3"/>
        <v>0</v>
      </c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16"/>
      <c r="AG53" s="16"/>
      <c r="AH53" s="16"/>
      <c r="AI53" s="16"/>
      <c r="AJ53" s="15"/>
    </row>
    <row r="54" spans="1:36" ht="16.5" customHeight="1" x14ac:dyDescent="0.3">
      <c r="A54" s="24">
        <v>2</v>
      </c>
      <c r="B54" s="6">
        <f t="shared" ref="B54:O54" si="4">B35*$I13</f>
        <v>0</v>
      </c>
      <c r="C54" s="6">
        <f t="shared" si="4"/>
        <v>0</v>
      </c>
      <c r="D54" s="6">
        <f t="shared" ref="D54:G57" si="5">D35*$I13</f>
        <v>0</v>
      </c>
      <c r="E54" s="6">
        <f t="shared" si="5"/>
        <v>0</v>
      </c>
      <c r="F54" s="6">
        <f t="shared" si="5"/>
        <v>0</v>
      </c>
      <c r="G54" s="6">
        <f t="shared" si="5"/>
        <v>0</v>
      </c>
      <c r="H54" s="6">
        <f t="shared" si="4"/>
        <v>0</v>
      </c>
      <c r="I54" s="6">
        <f t="shared" si="4"/>
        <v>0</v>
      </c>
      <c r="J54" s="6">
        <f t="shared" si="4"/>
        <v>0</v>
      </c>
      <c r="K54" s="6">
        <f t="shared" si="4"/>
        <v>0</v>
      </c>
      <c r="L54" s="6">
        <f t="shared" si="4"/>
        <v>0</v>
      </c>
      <c r="M54" s="6">
        <f t="shared" si="4"/>
        <v>0</v>
      </c>
      <c r="N54" s="6">
        <f t="shared" si="4"/>
        <v>0</v>
      </c>
      <c r="O54" s="6">
        <f t="shared" si="4"/>
        <v>0</v>
      </c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16"/>
      <c r="AG54" s="16"/>
      <c r="AH54" s="16"/>
      <c r="AI54" s="16"/>
      <c r="AJ54" s="15"/>
    </row>
    <row r="55" spans="1:36" ht="16.5" customHeight="1" x14ac:dyDescent="0.3">
      <c r="A55" s="24">
        <v>3</v>
      </c>
      <c r="B55" s="6">
        <f t="shared" ref="B55:O55" si="6">B36*$I14</f>
        <v>0</v>
      </c>
      <c r="C55" s="6">
        <f t="shared" si="6"/>
        <v>0</v>
      </c>
      <c r="D55" s="6">
        <f t="shared" si="5"/>
        <v>0</v>
      </c>
      <c r="E55" s="6">
        <f t="shared" si="5"/>
        <v>0</v>
      </c>
      <c r="F55" s="6">
        <f t="shared" si="5"/>
        <v>0</v>
      </c>
      <c r="G55" s="6">
        <f t="shared" si="5"/>
        <v>0</v>
      </c>
      <c r="H55" s="6">
        <f t="shared" si="6"/>
        <v>0</v>
      </c>
      <c r="I55" s="6">
        <f t="shared" si="6"/>
        <v>0</v>
      </c>
      <c r="J55" s="6">
        <f t="shared" si="6"/>
        <v>0</v>
      </c>
      <c r="K55" s="6">
        <f t="shared" si="6"/>
        <v>0</v>
      </c>
      <c r="L55" s="6">
        <f t="shared" si="6"/>
        <v>0</v>
      </c>
      <c r="M55" s="6">
        <f t="shared" si="6"/>
        <v>0</v>
      </c>
      <c r="N55" s="6">
        <f t="shared" si="6"/>
        <v>0</v>
      </c>
      <c r="O55" s="6">
        <f t="shared" si="6"/>
        <v>0</v>
      </c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16"/>
      <c r="AG55" s="16"/>
      <c r="AH55" s="16"/>
      <c r="AI55" s="16"/>
      <c r="AJ55" s="15"/>
    </row>
    <row r="56" spans="1:36" ht="16.5" customHeight="1" x14ac:dyDescent="0.3">
      <c r="A56" s="24">
        <v>4</v>
      </c>
      <c r="B56" s="6">
        <f t="shared" ref="B56:O56" si="7">B37*$I15</f>
        <v>0</v>
      </c>
      <c r="C56" s="6">
        <f t="shared" si="7"/>
        <v>0</v>
      </c>
      <c r="D56" s="6">
        <f t="shared" si="5"/>
        <v>0</v>
      </c>
      <c r="E56" s="6">
        <f t="shared" si="5"/>
        <v>0</v>
      </c>
      <c r="F56" s="6">
        <f t="shared" si="5"/>
        <v>0</v>
      </c>
      <c r="G56" s="6">
        <f t="shared" si="5"/>
        <v>0</v>
      </c>
      <c r="H56" s="6">
        <f t="shared" si="7"/>
        <v>0</v>
      </c>
      <c r="I56" s="6">
        <f t="shared" si="7"/>
        <v>0</v>
      </c>
      <c r="J56" s="6">
        <f t="shared" si="7"/>
        <v>0</v>
      </c>
      <c r="K56" s="6">
        <f t="shared" si="7"/>
        <v>0</v>
      </c>
      <c r="L56" s="6">
        <f t="shared" si="7"/>
        <v>0</v>
      </c>
      <c r="M56" s="6">
        <f t="shared" si="7"/>
        <v>0</v>
      </c>
      <c r="N56" s="6">
        <f t="shared" si="7"/>
        <v>0</v>
      </c>
      <c r="O56" s="6">
        <f t="shared" si="7"/>
        <v>0</v>
      </c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16"/>
      <c r="AG56" s="16"/>
      <c r="AH56" s="16"/>
      <c r="AI56" s="16"/>
      <c r="AJ56" s="15"/>
    </row>
    <row r="57" spans="1:36" ht="16.5" customHeight="1" x14ac:dyDescent="0.3">
      <c r="A57" s="24">
        <v>5</v>
      </c>
      <c r="B57" s="6">
        <f t="shared" ref="B57:O57" si="8">B38*$I16</f>
        <v>0</v>
      </c>
      <c r="C57" s="6">
        <f t="shared" si="8"/>
        <v>0</v>
      </c>
      <c r="D57" s="6">
        <f t="shared" si="5"/>
        <v>0</v>
      </c>
      <c r="E57" s="6">
        <f t="shared" si="5"/>
        <v>0</v>
      </c>
      <c r="F57" s="6">
        <f t="shared" si="5"/>
        <v>0</v>
      </c>
      <c r="G57" s="6">
        <f t="shared" si="5"/>
        <v>0</v>
      </c>
      <c r="H57" s="6">
        <f t="shared" si="8"/>
        <v>0</v>
      </c>
      <c r="I57" s="6">
        <f t="shared" si="8"/>
        <v>0</v>
      </c>
      <c r="J57" s="6">
        <f t="shared" si="8"/>
        <v>0</v>
      </c>
      <c r="K57" s="6">
        <f t="shared" si="8"/>
        <v>0</v>
      </c>
      <c r="L57" s="6">
        <f t="shared" si="8"/>
        <v>0</v>
      </c>
      <c r="M57" s="6">
        <f t="shared" si="8"/>
        <v>0</v>
      </c>
      <c r="N57" s="6">
        <f t="shared" si="8"/>
        <v>0</v>
      </c>
      <c r="O57" s="6">
        <f t="shared" si="8"/>
        <v>0</v>
      </c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16"/>
      <c r="AG57" s="16"/>
      <c r="AH57" s="16"/>
      <c r="AI57" s="16"/>
      <c r="AJ57" s="15"/>
    </row>
    <row r="58" spans="1:36" ht="16.5" customHeight="1" x14ac:dyDescent="0.3">
      <c r="A58" s="24">
        <v>6</v>
      </c>
      <c r="B58" s="6">
        <f t="shared" ref="B58:O58" si="9">B39*$I17</f>
        <v>0</v>
      </c>
      <c r="C58" s="6">
        <f t="shared" si="9"/>
        <v>0</v>
      </c>
      <c r="D58" s="6">
        <f t="shared" si="9"/>
        <v>0</v>
      </c>
      <c r="E58" s="6">
        <f t="shared" si="9"/>
        <v>0</v>
      </c>
      <c r="F58" s="6">
        <f t="shared" si="9"/>
        <v>0</v>
      </c>
      <c r="G58" s="6">
        <f t="shared" si="9"/>
        <v>0</v>
      </c>
      <c r="H58" s="6">
        <f t="shared" si="9"/>
        <v>0</v>
      </c>
      <c r="I58" s="6">
        <f t="shared" si="9"/>
        <v>0</v>
      </c>
      <c r="J58" s="6">
        <f t="shared" si="9"/>
        <v>0</v>
      </c>
      <c r="K58" s="6">
        <f t="shared" si="9"/>
        <v>0</v>
      </c>
      <c r="L58" s="6">
        <f t="shared" si="9"/>
        <v>0</v>
      </c>
      <c r="M58" s="6">
        <f t="shared" si="9"/>
        <v>0</v>
      </c>
      <c r="N58" s="6">
        <f t="shared" si="9"/>
        <v>0</v>
      </c>
      <c r="O58" s="6">
        <f t="shared" si="9"/>
        <v>0</v>
      </c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16"/>
      <c r="AG58" s="16"/>
      <c r="AH58" s="16"/>
      <c r="AI58" s="16"/>
      <c r="AJ58" s="15"/>
    </row>
    <row r="59" spans="1:36" ht="16.5" customHeight="1" x14ac:dyDescent="0.3">
      <c r="A59" s="24">
        <v>7</v>
      </c>
      <c r="B59" s="6">
        <f t="shared" ref="B59:O59" si="10">B40*$I18</f>
        <v>0</v>
      </c>
      <c r="C59" s="6">
        <f t="shared" si="10"/>
        <v>0</v>
      </c>
      <c r="D59" s="6">
        <f t="shared" si="10"/>
        <v>0</v>
      </c>
      <c r="E59" s="6">
        <f t="shared" si="10"/>
        <v>0</v>
      </c>
      <c r="F59" s="6">
        <f t="shared" si="10"/>
        <v>0</v>
      </c>
      <c r="G59" s="6">
        <f t="shared" si="10"/>
        <v>0</v>
      </c>
      <c r="H59" s="6">
        <f t="shared" si="10"/>
        <v>0</v>
      </c>
      <c r="I59" s="6">
        <f t="shared" si="10"/>
        <v>0</v>
      </c>
      <c r="J59" s="6">
        <f t="shared" si="10"/>
        <v>0</v>
      </c>
      <c r="K59" s="6">
        <f t="shared" si="10"/>
        <v>0</v>
      </c>
      <c r="L59" s="6">
        <f t="shared" si="10"/>
        <v>0</v>
      </c>
      <c r="M59" s="6">
        <f t="shared" si="10"/>
        <v>0</v>
      </c>
      <c r="N59" s="6">
        <f t="shared" si="10"/>
        <v>0</v>
      </c>
      <c r="O59" s="6">
        <f t="shared" si="10"/>
        <v>0</v>
      </c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16"/>
      <c r="AG59" s="16"/>
      <c r="AH59" s="16"/>
      <c r="AI59" s="16"/>
      <c r="AJ59" s="15"/>
    </row>
    <row r="60" spans="1:36" ht="16.5" customHeight="1" x14ac:dyDescent="0.3">
      <c r="A60" s="24">
        <v>8</v>
      </c>
      <c r="B60" s="6">
        <f t="shared" ref="B60:O60" si="11">B41*$I19</f>
        <v>0</v>
      </c>
      <c r="C60" s="6">
        <f t="shared" si="11"/>
        <v>0</v>
      </c>
      <c r="D60" s="6">
        <f t="shared" ref="D60:G63" si="12">D41*$I19</f>
        <v>0</v>
      </c>
      <c r="E60" s="6">
        <f t="shared" si="12"/>
        <v>0</v>
      </c>
      <c r="F60" s="6">
        <f t="shared" si="12"/>
        <v>0</v>
      </c>
      <c r="G60" s="6">
        <f t="shared" si="12"/>
        <v>0</v>
      </c>
      <c r="H60" s="6">
        <f t="shared" si="11"/>
        <v>0</v>
      </c>
      <c r="I60" s="6">
        <f t="shared" si="11"/>
        <v>0</v>
      </c>
      <c r="J60" s="6">
        <f t="shared" si="11"/>
        <v>0</v>
      </c>
      <c r="K60" s="6">
        <f t="shared" si="11"/>
        <v>0</v>
      </c>
      <c r="L60" s="6">
        <f t="shared" si="11"/>
        <v>0</v>
      </c>
      <c r="M60" s="6">
        <f t="shared" si="11"/>
        <v>0</v>
      </c>
      <c r="N60" s="6">
        <f t="shared" si="11"/>
        <v>0</v>
      </c>
      <c r="O60" s="6">
        <f t="shared" si="11"/>
        <v>0</v>
      </c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16"/>
      <c r="AG60" s="16"/>
      <c r="AH60" s="16"/>
      <c r="AI60" s="16"/>
      <c r="AJ60" s="15"/>
    </row>
    <row r="61" spans="1:36" ht="16.5" customHeight="1" x14ac:dyDescent="0.3">
      <c r="A61" s="24">
        <v>9</v>
      </c>
      <c r="B61" s="6">
        <f t="shared" ref="B61:O61" si="13">B42*$I20</f>
        <v>0</v>
      </c>
      <c r="C61" s="6">
        <f t="shared" si="13"/>
        <v>0</v>
      </c>
      <c r="D61" s="6">
        <f t="shared" si="12"/>
        <v>0</v>
      </c>
      <c r="E61" s="6">
        <f t="shared" si="12"/>
        <v>0</v>
      </c>
      <c r="F61" s="6">
        <f t="shared" si="12"/>
        <v>0</v>
      </c>
      <c r="G61" s="6">
        <f t="shared" si="12"/>
        <v>0</v>
      </c>
      <c r="H61" s="6">
        <f t="shared" si="13"/>
        <v>0</v>
      </c>
      <c r="I61" s="6">
        <f t="shared" si="13"/>
        <v>0</v>
      </c>
      <c r="J61" s="6">
        <f t="shared" si="13"/>
        <v>0</v>
      </c>
      <c r="K61" s="6">
        <f t="shared" si="13"/>
        <v>0</v>
      </c>
      <c r="L61" s="6">
        <f t="shared" si="13"/>
        <v>0</v>
      </c>
      <c r="M61" s="6">
        <f>M42*$I20</f>
        <v>0</v>
      </c>
      <c r="N61" s="6">
        <f t="shared" si="13"/>
        <v>0</v>
      </c>
      <c r="O61" s="6">
        <f t="shared" si="13"/>
        <v>0</v>
      </c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16"/>
      <c r="AG61" s="16"/>
      <c r="AH61" s="16"/>
      <c r="AI61" s="16"/>
      <c r="AJ61" s="15"/>
    </row>
    <row r="62" spans="1:36" ht="16.5" customHeight="1" x14ac:dyDescent="0.3">
      <c r="A62" s="24">
        <v>10</v>
      </c>
      <c r="B62" s="6">
        <f t="shared" ref="B62:O62" si="14">B43*$I21</f>
        <v>0</v>
      </c>
      <c r="C62" s="6">
        <f t="shared" si="14"/>
        <v>0</v>
      </c>
      <c r="D62" s="6">
        <f t="shared" si="12"/>
        <v>0</v>
      </c>
      <c r="E62" s="6">
        <f t="shared" si="12"/>
        <v>0</v>
      </c>
      <c r="F62" s="6">
        <f t="shared" si="12"/>
        <v>0</v>
      </c>
      <c r="G62" s="6">
        <f t="shared" si="12"/>
        <v>0</v>
      </c>
      <c r="H62" s="6">
        <f t="shared" si="14"/>
        <v>0</v>
      </c>
      <c r="I62" s="6">
        <f t="shared" si="14"/>
        <v>0</v>
      </c>
      <c r="J62" s="6">
        <f t="shared" si="14"/>
        <v>0</v>
      </c>
      <c r="K62" s="6">
        <f t="shared" si="14"/>
        <v>0</v>
      </c>
      <c r="L62" s="6">
        <f t="shared" si="14"/>
        <v>0</v>
      </c>
      <c r="M62" s="6">
        <f t="shared" si="14"/>
        <v>0</v>
      </c>
      <c r="N62" s="6">
        <f t="shared" si="14"/>
        <v>0</v>
      </c>
      <c r="O62" s="6">
        <f t="shared" si="14"/>
        <v>0</v>
      </c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16"/>
      <c r="AG62" s="16"/>
      <c r="AH62" s="16"/>
      <c r="AI62" s="16"/>
      <c r="AJ62" s="15"/>
    </row>
    <row r="63" spans="1:36" ht="16.5" customHeight="1" x14ac:dyDescent="0.3">
      <c r="A63" s="24">
        <v>11</v>
      </c>
      <c r="B63" s="6">
        <f t="shared" ref="B63:O63" si="15">B44*$I22</f>
        <v>0</v>
      </c>
      <c r="C63" s="6">
        <f t="shared" si="15"/>
        <v>0</v>
      </c>
      <c r="D63" s="6">
        <f t="shared" si="12"/>
        <v>0</v>
      </c>
      <c r="E63" s="6">
        <f t="shared" si="12"/>
        <v>0</v>
      </c>
      <c r="F63" s="6">
        <f t="shared" si="12"/>
        <v>0</v>
      </c>
      <c r="G63" s="6">
        <f t="shared" si="12"/>
        <v>0</v>
      </c>
      <c r="H63" s="6">
        <f t="shared" si="15"/>
        <v>0</v>
      </c>
      <c r="I63" s="6">
        <f t="shared" si="15"/>
        <v>0</v>
      </c>
      <c r="J63" s="6">
        <f t="shared" si="15"/>
        <v>0</v>
      </c>
      <c r="K63" s="6">
        <f t="shared" si="15"/>
        <v>0</v>
      </c>
      <c r="L63" s="6">
        <f t="shared" si="15"/>
        <v>0</v>
      </c>
      <c r="M63" s="6">
        <f t="shared" si="15"/>
        <v>0</v>
      </c>
      <c r="N63" s="6">
        <f t="shared" si="15"/>
        <v>0</v>
      </c>
      <c r="O63" s="6">
        <f t="shared" si="15"/>
        <v>0</v>
      </c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16"/>
      <c r="AG63" s="16"/>
      <c r="AH63" s="16"/>
      <c r="AI63" s="16"/>
      <c r="AJ63" s="15"/>
    </row>
    <row r="64" spans="1:36" ht="16.5" customHeight="1" x14ac:dyDescent="0.3">
      <c r="A64" s="24">
        <v>12</v>
      </c>
      <c r="B64" s="6">
        <f t="shared" ref="B64:O64" si="16">B45*$I23</f>
        <v>0</v>
      </c>
      <c r="C64" s="6">
        <f t="shared" si="16"/>
        <v>0</v>
      </c>
      <c r="D64" s="6">
        <f t="shared" si="16"/>
        <v>0</v>
      </c>
      <c r="E64" s="6">
        <f t="shared" si="16"/>
        <v>0</v>
      </c>
      <c r="F64" s="6">
        <f t="shared" si="16"/>
        <v>0</v>
      </c>
      <c r="G64" s="6">
        <f t="shared" si="16"/>
        <v>0</v>
      </c>
      <c r="H64" s="6">
        <f t="shared" si="16"/>
        <v>0</v>
      </c>
      <c r="I64" s="6">
        <f t="shared" si="16"/>
        <v>0</v>
      </c>
      <c r="J64" s="6">
        <f t="shared" si="16"/>
        <v>0</v>
      </c>
      <c r="K64" s="6">
        <f t="shared" si="16"/>
        <v>0</v>
      </c>
      <c r="L64" s="6">
        <f t="shared" si="16"/>
        <v>0</v>
      </c>
      <c r="M64" s="6">
        <f t="shared" si="16"/>
        <v>0</v>
      </c>
      <c r="N64" s="6">
        <f t="shared" si="16"/>
        <v>0</v>
      </c>
      <c r="O64" s="6">
        <f t="shared" si="16"/>
        <v>0</v>
      </c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16"/>
      <c r="AG64" s="16"/>
      <c r="AH64" s="16"/>
      <c r="AI64" s="16"/>
      <c r="AJ64" s="15"/>
    </row>
    <row r="65" spans="1:36" ht="16.5" customHeight="1" x14ac:dyDescent="0.3">
      <c r="A65" s="24">
        <v>13</v>
      </c>
      <c r="B65" s="6">
        <f t="shared" ref="B65:O65" si="17">B46*$I24</f>
        <v>0</v>
      </c>
      <c r="C65" s="6">
        <f t="shared" si="17"/>
        <v>0</v>
      </c>
      <c r="D65" s="6">
        <f t="shared" si="17"/>
        <v>0</v>
      </c>
      <c r="E65" s="6">
        <f t="shared" si="17"/>
        <v>0</v>
      </c>
      <c r="F65" s="6">
        <f t="shared" si="17"/>
        <v>0</v>
      </c>
      <c r="G65" s="6">
        <f t="shared" si="17"/>
        <v>0</v>
      </c>
      <c r="H65" s="6">
        <f t="shared" si="17"/>
        <v>0</v>
      </c>
      <c r="I65" s="6">
        <f t="shared" si="17"/>
        <v>0</v>
      </c>
      <c r="J65" s="6">
        <f t="shared" si="17"/>
        <v>0</v>
      </c>
      <c r="K65" s="6">
        <f t="shared" si="17"/>
        <v>0</v>
      </c>
      <c r="L65" s="6">
        <f t="shared" si="17"/>
        <v>0</v>
      </c>
      <c r="M65" s="6">
        <f t="shared" si="17"/>
        <v>0</v>
      </c>
      <c r="N65" s="6">
        <f t="shared" si="17"/>
        <v>0</v>
      </c>
      <c r="O65" s="6">
        <f t="shared" si="17"/>
        <v>0</v>
      </c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16"/>
      <c r="AG65" s="16"/>
      <c r="AH65" s="16"/>
      <c r="AI65" s="16"/>
      <c r="AJ65" s="15"/>
    </row>
    <row r="66" spans="1:36" ht="16.5" customHeight="1" x14ac:dyDescent="0.3">
      <c r="A66" s="24">
        <v>14</v>
      </c>
      <c r="B66" s="6">
        <f t="shared" ref="B66:O66" si="18">B47*$I25</f>
        <v>0</v>
      </c>
      <c r="C66" s="6">
        <f t="shared" si="18"/>
        <v>0</v>
      </c>
      <c r="D66" s="6">
        <f t="shared" si="18"/>
        <v>0</v>
      </c>
      <c r="E66" s="6">
        <f t="shared" si="18"/>
        <v>0</v>
      </c>
      <c r="F66" s="6">
        <f t="shared" si="18"/>
        <v>0</v>
      </c>
      <c r="G66" s="6">
        <f t="shared" si="18"/>
        <v>0</v>
      </c>
      <c r="H66" s="6">
        <f t="shared" si="18"/>
        <v>0</v>
      </c>
      <c r="I66" s="6">
        <f t="shared" si="18"/>
        <v>0</v>
      </c>
      <c r="J66" s="6">
        <f t="shared" si="18"/>
        <v>0</v>
      </c>
      <c r="K66" s="6">
        <f t="shared" si="18"/>
        <v>0</v>
      </c>
      <c r="L66" s="6">
        <f t="shared" si="18"/>
        <v>0</v>
      </c>
      <c r="M66" s="6">
        <f t="shared" si="18"/>
        <v>0</v>
      </c>
      <c r="N66" s="6">
        <f t="shared" si="18"/>
        <v>0</v>
      </c>
      <c r="O66" s="6">
        <f t="shared" si="18"/>
        <v>0</v>
      </c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16"/>
      <c r="AG66" s="16"/>
      <c r="AH66" s="16"/>
      <c r="AI66" s="16"/>
      <c r="AJ66" s="15"/>
    </row>
    <row r="67" spans="1:36" ht="16.5" customHeight="1" x14ac:dyDescent="0.3">
      <c r="A67" s="16"/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16"/>
      <c r="AE67" s="16"/>
      <c r="AF67" s="16"/>
      <c r="AG67" s="16"/>
      <c r="AH67" s="16"/>
      <c r="AI67" s="16"/>
      <c r="AJ67" s="15"/>
    </row>
    <row r="68" spans="1:36" ht="16.5" customHeight="1" x14ac:dyDescent="0.3">
      <c r="A68" s="16"/>
      <c r="B68" s="50" t="str">
        <f>IF(SUM(B53:B66)=0,"",(AVERAGEIF(B53:B66,"&gt;0")))</f>
        <v/>
      </c>
      <c r="C68" s="50" t="str">
        <f t="shared" ref="C68:AE68" si="19">IF(SUM(C53:C66)=0,"",(AVERAGEIF(C53:C66,"&gt;0")))</f>
        <v/>
      </c>
      <c r="D68" s="50" t="str">
        <f t="shared" si="19"/>
        <v/>
      </c>
      <c r="E68" s="50" t="str">
        <f t="shared" si="19"/>
        <v/>
      </c>
      <c r="F68" s="50" t="str">
        <f t="shared" si="19"/>
        <v/>
      </c>
      <c r="G68" s="50" t="str">
        <f t="shared" si="19"/>
        <v/>
      </c>
      <c r="H68" s="50" t="str">
        <f t="shared" si="19"/>
        <v/>
      </c>
      <c r="I68" s="50" t="str">
        <f t="shared" si="19"/>
        <v/>
      </c>
      <c r="J68" s="50" t="str">
        <f t="shared" si="19"/>
        <v/>
      </c>
      <c r="K68" s="50" t="str">
        <f t="shared" si="19"/>
        <v/>
      </c>
      <c r="L68" s="50" t="str">
        <f t="shared" si="19"/>
        <v/>
      </c>
      <c r="M68" s="50" t="str">
        <f t="shared" si="19"/>
        <v/>
      </c>
      <c r="N68" s="50" t="str">
        <f t="shared" si="19"/>
        <v/>
      </c>
      <c r="O68" s="50" t="str">
        <f t="shared" si="19"/>
        <v/>
      </c>
      <c r="P68" s="50" t="str">
        <f t="shared" si="19"/>
        <v/>
      </c>
      <c r="Q68" s="50" t="str">
        <f t="shared" si="19"/>
        <v/>
      </c>
      <c r="R68" s="50" t="str">
        <f t="shared" si="19"/>
        <v/>
      </c>
      <c r="S68" s="50" t="str">
        <f t="shared" si="19"/>
        <v/>
      </c>
      <c r="T68" s="50" t="str">
        <f t="shared" si="19"/>
        <v/>
      </c>
      <c r="U68" s="50" t="str">
        <f t="shared" si="19"/>
        <v/>
      </c>
      <c r="V68" s="50" t="str">
        <f t="shared" si="19"/>
        <v/>
      </c>
      <c r="W68" s="50" t="str">
        <f t="shared" si="19"/>
        <v/>
      </c>
      <c r="X68" s="50" t="str">
        <f t="shared" si="19"/>
        <v/>
      </c>
      <c r="Y68" s="50" t="str">
        <f t="shared" si="19"/>
        <v/>
      </c>
      <c r="Z68" s="50" t="str">
        <f t="shared" si="19"/>
        <v/>
      </c>
      <c r="AA68" s="50" t="str">
        <f t="shared" si="19"/>
        <v/>
      </c>
      <c r="AB68" s="50" t="str">
        <f t="shared" si="19"/>
        <v/>
      </c>
      <c r="AC68" s="50" t="str">
        <f t="shared" si="19"/>
        <v/>
      </c>
      <c r="AD68" s="50" t="str">
        <f t="shared" si="19"/>
        <v/>
      </c>
      <c r="AE68" s="50" t="str">
        <f t="shared" si="19"/>
        <v/>
      </c>
      <c r="AF68" s="16"/>
      <c r="AG68" s="16"/>
      <c r="AH68" s="16"/>
      <c r="AI68" s="16"/>
      <c r="AJ68" s="15"/>
    </row>
    <row r="69" spans="1:36" ht="16.5" customHeight="1" x14ac:dyDescent="0.3">
      <c r="A69" s="16"/>
      <c r="B69" s="42" t="s">
        <v>67</v>
      </c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  <c r="AA69" s="16"/>
      <c r="AB69" s="16"/>
      <c r="AC69" s="16"/>
      <c r="AD69" s="16"/>
      <c r="AE69" s="16"/>
      <c r="AF69" s="16"/>
      <c r="AG69" s="16"/>
      <c r="AH69" s="16"/>
      <c r="AI69" s="16"/>
      <c r="AJ69" s="15"/>
    </row>
    <row r="70" spans="1:36" ht="16.5" customHeight="1" x14ac:dyDescent="0.3">
      <c r="A70" s="16"/>
      <c r="B70" s="16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  <c r="AA70" s="16"/>
      <c r="AB70" s="16"/>
      <c r="AC70" s="16"/>
      <c r="AD70" s="16"/>
      <c r="AE70" s="16"/>
      <c r="AF70" s="16"/>
      <c r="AG70" s="16"/>
      <c r="AH70" s="16"/>
      <c r="AI70" s="16"/>
      <c r="AJ70" s="15"/>
    </row>
    <row r="71" spans="1:36" ht="16.5" customHeight="1" x14ac:dyDescent="0.3">
      <c r="A71" s="16"/>
      <c r="B71" s="43" t="s">
        <v>71</v>
      </c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  <c r="AA71" s="16"/>
      <c r="AB71" s="16"/>
      <c r="AC71" s="16"/>
      <c r="AD71" s="16"/>
      <c r="AE71" s="16"/>
      <c r="AF71" s="16"/>
      <c r="AG71" s="16"/>
      <c r="AH71" s="16"/>
      <c r="AI71" s="16"/>
      <c r="AJ71" s="15"/>
    </row>
    <row r="72" spans="1:36" ht="16.5" customHeight="1" x14ac:dyDescent="0.3">
      <c r="A72" s="16"/>
      <c r="B72" s="16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  <c r="AD72" s="16"/>
      <c r="AE72" s="16"/>
      <c r="AF72" s="16"/>
      <c r="AG72" s="16"/>
      <c r="AH72" s="16"/>
      <c r="AI72" s="16"/>
      <c r="AJ72" s="15"/>
    </row>
    <row r="73" spans="1:36" ht="16.5" customHeight="1" x14ac:dyDescent="0.3">
      <c r="A73" s="16"/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6"/>
      <c r="AB73" s="16"/>
      <c r="AC73" s="16"/>
      <c r="AD73" s="16"/>
      <c r="AE73" s="16"/>
      <c r="AF73" s="16"/>
      <c r="AG73" s="16"/>
      <c r="AH73" s="16"/>
      <c r="AI73" s="16"/>
      <c r="AJ73" s="15"/>
    </row>
    <row r="74" spans="1:36" ht="16.5" customHeight="1" x14ac:dyDescent="0.3">
      <c r="A74" s="16"/>
      <c r="B74" s="16"/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  <c r="AA74" s="16"/>
      <c r="AB74" s="16"/>
      <c r="AC74" s="16"/>
      <c r="AD74" s="16"/>
      <c r="AE74" s="16"/>
      <c r="AF74" s="16"/>
      <c r="AG74" s="16"/>
      <c r="AH74" s="16"/>
      <c r="AI74" s="16"/>
      <c r="AJ74" s="15"/>
    </row>
    <row r="75" spans="1:36" ht="16.5" customHeight="1" x14ac:dyDescent="0.3">
      <c r="A75" s="16"/>
      <c r="B75" s="16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  <c r="AA75" s="16"/>
      <c r="AB75" s="16"/>
      <c r="AC75" s="16"/>
      <c r="AD75" s="16"/>
      <c r="AE75" s="16"/>
      <c r="AF75" s="16"/>
      <c r="AG75" s="16"/>
      <c r="AH75" s="16"/>
      <c r="AI75" s="16"/>
      <c r="AJ75" s="15"/>
    </row>
    <row r="76" spans="1:36" ht="16.5" customHeight="1" x14ac:dyDescent="0.3">
      <c r="A76" s="16"/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  <c r="AA76" s="16"/>
      <c r="AB76" s="16"/>
      <c r="AC76" s="16"/>
      <c r="AD76" s="16"/>
      <c r="AE76" s="16"/>
      <c r="AF76" s="16"/>
      <c r="AG76" s="16"/>
      <c r="AH76" s="16"/>
      <c r="AI76" s="16"/>
      <c r="AJ76" s="15"/>
    </row>
    <row r="77" spans="1:36" ht="16.5" customHeight="1" x14ac:dyDescent="0.3">
      <c r="A77" s="16"/>
      <c r="B77" s="16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  <c r="AA77" s="16"/>
      <c r="AB77" s="16"/>
      <c r="AC77" s="16"/>
      <c r="AD77" s="16"/>
      <c r="AE77" s="16"/>
      <c r="AF77" s="16"/>
      <c r="AG77" s="16"/>
      <c r="AH77" s="16"/>
      <c r="AI77" s="16"/>
      <c r="AJ77" s="15"/>
    </row>
    <row r="78" spans="1:36" ht="16.5" customHeight="1" x14ac:dyDescent="0.3">
      <c r="A78" s="16"/>
      <c r="B78" s="16"/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  <c r="AA78" s="16"/>
      <c r="AB78" s="16"/>
      <c r="AC78" s="16"/>
      <c r="AD78" s="16"/>
      <c r="AE78" s="16"/>
      <c r="AF78" s="16"/>
      <c r="AG78" s="16"/>
      <c r="AH78" s="16"/>
      <c r="AI78" s="16"/>
      <c r="AJ78" s="15"/>
    </row>
    <row r="79" spans="1:36" ht="16.5" customHeight="1" x14ac:dyDescent="0.3">
      <c r="A79" s="16"/>
      <c r="B79" s="16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  <c r="AA79" s="16"/>
      <c r="AB79" s="16"/>
      <c r="AC79" s="16"/>
      <c r="AD79" s="16"/>
      <c r="AE79" s="16"/>
      <c r="AF79" s="16"/>
      <c r="AG79" s="16"/>
      <c r="AH79" s="16"/>
      <c r="AI79" s="16"/>
      <c r="AJ79" s="15"/>
    </row>
    <row r="80" spans="1:36" ht="16.5" customHeight="1" x14ac:dyDescent="0.3">
      <c r="A80" s="16"/>
      <c r="B80" s="16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  <c r="Z80" s="16"/>
      <c r="AA80" s="16"/>
      <c r="AB80" s="16"/>
      <c r="AC80" s="16"/>
      <c r="AD80" s="16"/>
      <c r="AE80" s="16"/>
      <c r="AF80" s="16"/>
      <c r="AG80" s="16"/>
      <c r="AH80" s="16"/>
      <c r="AI80" s="16"/>
      <c r="AJ80" s="15"/>
    </row>
    <row r="81" spans="1:36" ht="16.5" customHeight="1" x14ac:dyDescent="0.3">
      <c r="A81" s="16"/>
      <c r="B81" s="16"/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  <c r="AA81" s="16"/>
      <c r="AB81" s="16"/>
      <c r="AC81" s="16"/>
      <c r="AD81" s="16"/>
      <c r="AE81" s="16"/>
      <c r="AF81" s="16"/>
      <c r="AG81" s="16"/>
      <c r="AH81" s="16"/>
      <c r="AI81" s="16"/>
      <c r="AJ81" s="15"/>
    </row>
    <row r="82" spans="1:36" ht="16.5" customHeight="1" x14ac:dyDescent="0.3">
      <c r="A82" s="16"/>
      <c r="B82" s="16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  <c r="AA82" s="16"/>
      <c r="AB82" s="16"/>
      <c r="AC82" s="16"/>
      <c r="AD82" s="16"/>
      <c r="AE82" s="16"/>
      <c r="AF82" s="16"/>
      <c r="AG82" s="16"/>
      <c r="AH82" s="16"/>
      <c r="AI82" s="16"/>
      <c r="AJ82" s="15"/>
    </row>
    <row r="83" spans="1:36" ht="16.5" customHeight="1" x14ac:dyDescent="0.3">
      <c r="A83" s="16"/>
      <c r="B83" s="16"/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  <c r="AA83" s="16"/>
      <c r="AB83" s="16"/>
      <c r="AC83" s="16"/>
      <c r="AD83" s="16"/>
      <c r="AE83" s="16"/>
      <c r="AF83" s="16"/>
      <c r="AG83" s="16"/>
      <c r="AH83" s="16"/>
      <c r="AI83" s="16"/>
      <c r="AJ83" s="15"/>
    </row>
    <row r="84" spans="1:36" ht="16.5" customHeight="1" x14ac:dyDescent="0.3">
      <c r="A84" s="16"/>
      <c r="B84" s="16"/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  <c r="Z84" s="16"/>
      <c r="AA84" s="16"/>
      <c r="AB84" s="16"/>
      <c r="AC84" s="16"/>
      <c r="AD84" s="16"/>
      <c r="AE84" s="16"/>
      <c r="AF84" s="16"/>
      <c r="AG84" s="16"/>
      <c r="AH84" s="16"/>
      <c r="AI84" s="16"/>
      <c r="AJ84" s="15"/>
    </row>
    <row r="85" spans="1:36" ht="16.5" customHeight="1" x14ac:dyDescent="0.3">
      <c r="A85" s="16"/>
      <c r="B85" s="16"/>
      <c r="C85" s="16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6"/>
      <c r="Z85" s="16"/>
      <c r="AA85" s="16"/>
      <c r="AB85" s="16"/>
      <c r="AC85" s="16"/>
      <c r="AD85" s="16"/>
      <c r="AE85" s="16"/>
      <c r="AF85" s="16"/>
      <c r="AG85" s="16"/>
      <c r="AH85" s="16"/>
      <c r="AI85" s="16"/>
      <c r="AJ85" s="15"/>
    </row>
    <row r="86" spans="1:36" ht="16.5" customHeight="1" x14ac:dyDescent="0.3">
      <c r="A86" s="16"/>
      <c r="B86" s="16"/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  <c r="AA86" s="16"/>
      <c r="AB86" s="16"/>
      <c r="AC86" s="16"/>
      <c r="AD86" s="16"/>
      <c r="AE86" s="16"/>
      <c r="AF86" s="16"/>
      <c r="AG86" s="16"/>
      <c r="AH86" s="16"/>
      <c r="AI86" s="16"/>
      <c r="AJ86" s="15"/>
    </row>
    <row r="87" spans="1:36" ht="16.5" customHeight="1" x14ac:dyDescent="0.3">
      <c r="A87" s="16"/>
      <c r="B87" s="16"/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  <c r="Z87" s="16"/>
      <c r="AA87" s="16"/>
      <c r="AB87" s="16"/>
      <c r="AC87" s="16"/>
      <c r="AD87" s="16"/>
      <c r="AE87" s="16"/>
      <c r="AF87" s="16"/>
      <c r="AG87" s="16"/>
      <c r="AH87" s="16"/>
      <c r="AI87" s="16"/>
      <c r="AJ87" s="15"/>
    </row>
    <row r="88" spans="1:36" ht="16.5" customHeight="1" x14ac:dyDescent="0.3">
      <c r="A88" s="16"/>
      <c r="B88" s="16"/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6"/>
      <c r="AA88" s="16"/>
      <c r="AB88" s="16"/>
      <c r="AC88" s="16"/>
      <c r="AD88" s="16"/>
      <c r="AE88" s="16"/>
      <c r="AF88" s="16"/>
      <c r="AG88" s="16"/>
      <c r="AH88" s="16"/>
      <c r="AI88" s="16"/>
      <c r="AJ88" s="15"/>
    </row>
    <row r="89" spans="1:36" x14ac:dyDescent="0.3">
      <c r="A89" s="15"/>
      <c r="B89" s="15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6"/>
      <c r="W89" s="15"/>
      <c r="X89" s="15"/>
      <c r="Y89" s="16"/>
      <c r="Z89" s="16"/>
      <c r="AA89" s="15"/>
      <c r="AB89" s="15"/>
      <c r="AC89" s="15"/>
      <c r="AD89" s="15"/>
      <c r="AE89" s="15"/>
      <c r="AF89" s="15"/>
      <c r="AG89" s="15"/>
      <c r="AH89" s="15"/>
      <c r="AI89" s="15"/>
      <c r="AJ89" s="15"/>
    </row>
    <row r="90" spans="1:36" x14ac:dyDescent="0.3">
      <c r="A90" s="95" t="s">
        <v>94</v>
      </c>
      <c r="B90" s="95"/>
      <c r="C90" s="95"/>
      <c r="D90" s="95"/>
      <c r="E90" s="95"/>
      <c r="F90" s="95"/>
      <c r="G90" s="95"/>
      <c r="H90" s="95"/>
      <c r="I90" s="95"/>
      <c r="J90" s="95"/>
      <c r="K90" s="95"/>
      <c r="L90" s="95"/>
      <c r="M90" s="95"/>
      <c r="N90" s="95"/>
      <c r="O90" s="95"/>
      <c r="P90" s="95"/>
      <c r="Q90" s="95"/>
      <c r="R90" s="95"/>
      <c r="S90" s="95"/>
      <c r="T90" s="95"/>
      <c r="U90" s="95"/>
      <c r="V90" s="96"/>
      <c r="W90" s="15"/>
      <c r="X90" s="15"/>
      <c r="Y90" s="16"/>
      <c r="Z90" s="16"/>
      <c r="AA90" s="15"/>
      <c r="AB90" s="15"/>
      <c r="AC90" s="15"/>
      <c r="AD90" s="15"/>
      <c r="AE90" s="15"/>
      <c r="AF90" s="15"/>
      <c r="AG90" s="15"/>
      <c r="AH90" s="15"/>
      <c r="AI90" s="15"/>
      <c r="AJ90" s="15"/>
    </row>
    <row r="91" spans="1:36" x14ac:dyDescent="0.3">
      <c r="A91" s="36" t="s">
        <v>58</v>
      </c>
      <c r="B91" s="37"/>
      <c r="C91" s="37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16"/>
      <c r="X91" s="15"/>
      <c r="Y91" s="16"/>
      <c r="Z91" s="16"/>
      <c r="AA91" s="15"/>
      <c r="AB91" s="15"/>
      <c r="AC91" s="15"/>
      <c r="AD91" s="15"/>
      <c r="AE91" s="15"/>
      <c r="AF91" s="15"/>
      <c r="AG91" s="15"/>
      <c r="AH91" s="15"/>
      <c r="AI91" s="15"/>
      <c r="AJ91" s="15"/>
    </row>
    <row r="92" spans="1:36" x14ac:dyDescent="0.3">
      <c r="A92" s="24">
        <v>1</v>
      </c>
      <c r="B92" s="59"/>
      <c r="C92" s="38"/>
      <c r="D92" s="38"/>
      <c r="E92" s="38"/>
      <c r="F92" s="38"/>
      <c r="G92" s="38"/>
      <c r="H92" s="38"/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16"/>
      <c r="X92" s="15"/>
      <c r="Y92" s="16"/>
      <c r="Z92" s="16"/>
      <c r="AA92" s="15"/>
      <c r="AB92" s="15"/>
      <c r="AC92" s="15"/>
      <c r="AD92" s="15"/>
      <c r="AE92" s="15"/>
      <c r="AF92" s="15"/>
      <c r="AG92" s="15"/>
      <c r="AH92" s="15"/>
      <c r="AI92" s="15"/>
      <c r="AJ92" s="15"/>
    </row>
    <row r="93" spans="1:36" x14ac:dyDescent="0.3">
      <c r="A93" s="24">
        <v>2</v>
      </c>
      <c r="B93" s="59"/>
      <c r="C93" s="59"/>
      <c r="D93" s="59"/>
      <c r="E93" s="59"/>
      <c r="F93" s="59"/>
      <c r="G93" s="59"/>
      <c r="H93" s="59"/>
      <c r="I93" s="59"/>
      <c r="J93" s="59"/>
      <c r="K93" s="59"/>
      <c r="L93" s="38"/>
      <c r="M93" s="38"/>
      <c r="N93" s="38"/>
      <c r="O93" s="38"/>
      <c r="P93" s="38"/>
      <c r="Q93" s="38"/>
      <c r="R93" s="38"/>
      <c r="S93" s="38"/>
      <c r="T93" s="38"/>
      <c r="U93" s="38"/>
      <c r="V93" s="38"/>
      <c r="W93" s="16"/>
      <c r="X93" s="15"/>
      <c r="Y93" s="16"/>
      <c r="Z93" s="16"/>
      <c r="AA93" s="15"/>
      <c r="AB93" s="15"/>
      <c r="AC93" s="15"/>
      <c r="AD93" s="15"/>
      <c r="AE93" s="15"/>
      <c r="AF93" s="15"/>
      <c r="AG93" s="15"/>
      <c r="AH93" s="15"/>
      <c r="AI93" s="15"/>
      <c r="AJ93" s="15"/>
    </row>
    <row r="94" spans="1:36" x14ac:dyDescent="0.3">
      <c r="A94" s="24">
        <v>3</v>
      </c>
      <c r="B94" s="60"/>
      <c r="C94" s="38"/>
      <c r="D94" s="38"/>
      <c r="E94" s="38"/>
      <c r="F94" s="38"/>
      <c r="G94" s="38"/>
      <c r="H94" s="38"/>
      <c r="I94" s="38"/>
      <c r="J94" s="38"/>
      <c r="K94" s="38"/>
      <c r="L94" s="38"/>
      <c r="M94" s="38"/>
      <c r="N94" s="38"/>
      <c r="O94" s="38"/>
      <c r="P94" s="38"/>
      <c r="Q94" s="38"/>
      <c r="R94" s="38"/>
      <c r="S94" s="38"/>
      <c r="T94" s="38"/>
      <c r="U94" s="38"/>
      <c r="V94" s="38"/>
      <c r="W94" s="16"/>
      <c r="X94" s="16"/>
      <c r="Y94" s="16"/>
      <c r="Z94" s="16"/>
      <c r="AA94" s="15"/>
      <c r="AB94" s="15"/>
      <c r="AC94" s="15"/>
      <c r="AD94" s="15"/>
      <c r="AE94" s="15"/>
      <c r="AF94" s="15"/>
      <c r="AG94" s="15"/>
      <c r="AH94" s="15"/>
      <c r="AI94" s="15"/>
      <c r="AJ94" s="15"/>
    </row>
    <row r="95" spans="1:36" x14ac:dyDescent="0.3">
      <c r="A95" s="24">
        <v>4</v>
      </c>
      <c r="B95" s="59"/>
      <c r="C95" s="38"/>
      <c r="D95" s="38"/>
      <c r="E95" s="38"/>
      <c r="F95" s="38"/>
      <c r="G95" s="38"/>
      <c r="H95" s="38"/>
      <c r="I95" s="38"/>
      <c r="J95" s="38"/>
      <c r="K95" s="38"/>
      <c r="L95" s="38"/>
      <c r="M95" s="38"/>
      <c r="N95" s="38"/>
      <c r="O95" s="38"/>
      <c r="P95" s="38"/>
      <c r="Q95" s="38"/>
      <c r="R95" s="38"/>
      <c r="S95" s="38"/>
      <c r="T95" s="38"/>
      <c r="U95" s="38"/>
      <c r="V95" s="38"/>
      <c r="W95" s="16"/>
      <c r="X95" s="16"/>
      <c r="Y95" s="16"/>
      <c r="Z95" s="16"/>
      <c r="AA95" s="15"/>
      <c r="AB95" s="15"/>
      <c r="AC95" s="15"/>
      <c r="AD95" s="15"/>
      <c r="AE95" s="15"/>
      <c r="AF95" s="15"/>
      <c r="AG95" s="15"/>
      <c r="AH95" s="15"/>
      <c r="AI95" s="15"/>
      <c r="AJ95" s="15"/>
    </row>
    <row r="96" spans="1:36" x14ac:dyDescent="0.3">
      <c r="A96" s="24">
        <v>5</v>
      </c>
      <c r="B96" s="59"/>
      <c r="C96" s="38"/>
      <c r="D96" s="38"/>
      <c r="E96" s="38"/>
      <c r="F96" s="38"/>
      <c r="G96" s="38"/>
      <c r="H96" s="38"/>
      <c r="I96" s="38"/>
      <c r="J96" s="38"/>
      <c r="K96" s="38"/>
      <c r="L96" s="38"/>
      <c r="M96" s="38"/>
      <c r="N96" s="38"/>
      <c r="O96" s="38"/>
      <c r="P96" s="38"/>
      <c r="Q96" s="38"/>
      <c r="R96" s="38"/>
      <c r="S96" s="38"/>
      <c r="T96" s="38"/>
      <c r="U96" s="38"/>
      <c r="V96" s="38"/>
      <c r="W96" s="16"/>
      <c r="X96" s="16"/>
      <c r="Y96" s="16"/>
      <c r="Z96" s="16"/>
      <c r="AA96" s="15"/>
      <c r="AB96" s="15"/>
      <c r="AC96" s="15"/>
      <c r="AD96" s="15"/>
      <c r="AE96" s="15"/>
      <c r="AF96" s="15"/>
      <c r="AG96" s="15"/>
      <c r="AH96" s="15"/>
      <c r="AI96" s="15"/>
      <c r="AJ96" s="15"/>
    </row>
    <row r="97" spans="1:36" x14ac:dyDescent="0.3">
      <c r="A97" s="24">
        <v>6</v>
      </c>
      <c r="B97" s="59"/>
      <c r="C97" s="38"/>
      <c r="D97" s="38"/>
      <c r="E97" s="38"/>
      <c r="F97" s="38"/>
      <c r="G97" s="38"/>
      <c r="H97" s="38"/>
      <c r="I97" s="38"/>
      <c r="J97" s="38"/>
      <c r="K97" s="38"/>
      <c r="L97" s="38"/>
      <c r="M97" s="38"/>
      <c r="N97" s="38"/>
      <c r="O97" s="38"/>
      <c r="P97" s="38"/>
      <c r="Q97" s="38"/>
      <c r="R97" s="38"/>
      <c r="S97" s="38"/>
      <c r="T97" s="38"/>
      <c r="U97" s="38"/>
      <c r="V97" s="38"/>
      <c r="W97" s="16"/>
      <c r="X97" s="16"/>
      <c r="Y97" s="16"/>
      <c r="Z97" s="16"/>
      <c r="AA97" s="15"/>
      <c r="AB97" s="15"/>
      <c r="AC97" s="15"/>
      <c r="AD97" s="15"/>
      <c r="AE97" s="15"/>
      <c r="AF97" s="15"/>
      <c r="AG97" s="15"/>
      <c r="AH97" s="15"/>
      <c r="AI97" s="15"/>
      <c r="AJ97" s="15"/>
    </row>
    <row r="98" spans="1:36" x14ac:dyDescent="0.3">
      <c r="A98" s="24">
        <v>7</v>
      </c>
      <c r="B98" s="59"/>
      <c r="C98" s="38"/>
      <c r="D98" s="38"/>
      <c r="E98" s="38"/>
      <c r="F98" s="38"/>
      <c r="G98" s="38"/>
      <c r="H98" s="38"/>
      <c r="I98" s="38"/>
      <c r="J98" s="38"/>
      <c r="K98" s="38"/>
      <c r="L98" s="38"/>
      <c r="M98" s="38"/>
      <c r="N98" s="38"/>
      <c r="O98" s="38"/>
      <c r="P98" s="38"/>
      <c r="Q98" s="38"/>
      <c r="R98" s="38"/>
      <c r="S98" s="38"/>
      <c r="T98" s="38"/>
      <c r="U98" s="38"/>
      <c r="V98" s="38"/>
      <c r="W98" s="16"/>
      <c r="X98" s="16"/>
      <c r="Y98" s="16"/>
      <c r="Z98" s="16"/>
      <c r="AA98" s="15"/>
      <c r="AB98" s="15"/>
      <c r="AC98" s="15"/>
      <c r="AD98" s="15"/>
      <c r="AE98" s="15"/>
      <c r="AF98" s="15"/>
      <c r="AG98" s="15"/>
      <c r="AH98" s="15"/>
      <c r="AI98" s="15"/>
      <c r="AJ98" s="15"/>
    </row>
    <row r="99" spans="1:36" x14ac:dyDescent="0.3">
      <c r="A99" s="24">
        <v>8</v>
      </c>
      <c r="B99" s="59"/>
      <c r="C99" s="38"/>
      <c r="D99" s="38"/>
      <c r="E99" s="38"/>
      <c r="F99" s="38"/>
      <c r="G99" s="38"/>
      <c r="H99" s="38"/>
      <c r="I99" s="38"/>
      <c r="J99" s="38"/>
      <c r="K99" s="38"/>
      <c r="L99" s="38"/>
      <c r="M99" s="38"/>
      <c r="N99" s="38"/>
      <c r="O99" s="38"/>
      <c r="P99" s="38"/>
      <c r="Q99" s="38"/>
      <c r="R99" s="38"/>
      <c r="S99" s="38"/>
      <c r="T99" s="38"/>
      <c r="U99" s="38"/>
      <c r="V99" s="38"/>
      <c r="W99" s="16"/>
      <c r="X99" s="16"/>
      <c r="Y99" s="16"/>
      <c r="Z99" s="16"/>
      <c r="AA99" s="15"/>
      <c r="AB99" s="15"/>
      <c r="AC99" s="15"/>
      <c r="AD99" s="15"/>
      <c r="AE99" s="15"/>
      <c r="AF99" s="15"/>
      <c r="AG99" s="15"/>
      <c r="AH99" s="15"/>
      <c r="AI99" s="15"/>
      <c r="AJ99" s="15"/>
    </row>
    <row r="100" spans="1:36" x14ac:dyDescent="0.3">
      <c r="A100" s="24">
        <v>9</v>
      </c>
      <c r="B100" s="59"/>
      <c r="C100" s="38"/>
      <c r="D100" s="38"/>
      <c r="E100" s="38"/>
      <c r="F100" s="38"/>
      <c r="G100" s="38"/>
      <c r="H100" s="38"/>
      <c r="I100" s="38"/>
      <c r="J100" s="38"/>
      <c r="K100" s="38"/>
      <c r="L100" s="38"/>
      <c r="M100" s="38"/>
      <c r="N100" s="38"/>
      <c r="O100" s="38"/>
      <c r="P100" s="38"/>
      <c r="Q100" s="38"/>
      <c r="R100" s="38"/>
      <c r="S100" s="38"/>
      <c r="T100" s="38"/>
      <c r="U100" s="38"/>
      <c r="V100" s="38"/>
      <c r="W100" s="16"/>
      <c r="X100" s="16"/>
      <c r="Y100" s="16"/>
      <c r="Z100" s="16"/>
      <c r="AA100" s="15"/>
      <c r="AB100" s="15"/>
      <c r="AC100" s="15"/>
      <c r="AD100" s="15"/>
      <c r="AE100" s="15"/>
      <c r="AF100" s="15"/>
      <c r="AG100" s="15"/>
      <c r="AH100" s="15"/>
      <c r="AI100" s="15"/>
      <c r="AJ100" s="15"/>
    </row>
    <row r="101" spans="1:36" x14ac:dyDescent="0.3">
      <c r="A101" s="24">
        <v>10</v>
      </c>
      <c r="B101" s="59"/>
      <c r="C101" s="38"/>
      <c r="D101" s="38"/>
      <c r="E101" s="38"/>
      <c r="F101" s="38"/>
      <c r="G101" s="38"/>
      <c r="H101" s="38"/>
      <c r="I101" s="38"/>
      <c r="J101" s="38"/>
      <c r="K101" s="38"/>
      <c r="L101" s="38"/>
      <c r="M101" s="38"/>
      <c r="N101" s="38"/>
      <c r="O101" s="38"/>
      <c r="P101" s="38"/>
      <c r="Q101" s="38"/>
      <c r="R101" s="38"/>
      <c r="S101" s="38"/>
      <c r="T101" s="38"/>
      <c r="U101" s="38"/>
      <c r="V101" s="38"/>
      <c r="W101" s="16"/>
      <c r="X101" s="16"/>
      <c r="Y101" s="16"/>
      <c r="Z101" s="16"/>
      <c r="AA101" s="15"/>
      <c r="AB101" s="15"/>
      <c r="AC101" s="15"/>
      <c r="AD101" s="15"/>
      <c r="AE101" s="15"/>
      <c r="AF101" s="15"/>
      <c r="AG101" s="15"/>
      <c r="AH101" s="15"/>
      <c r="AI101" s="15"/>
      <c r="AJ101" s="15"/>
    </row>
    <row r="102" spans="1:36" x14ac:dyDescent="0.3">
      <c r="A102" s="24">
        <v>11</v>
      </c>
      <c r="B102" s="59"/>
      <c r="C102" s="38"/>
      <c r="D102" s="38"/>
      <c r="E102" s="38"/>
      <c r="F102" s="38"/>
      <c r="G102" s="38"/>
      <c r="H102" s="38"/>
      <c r="I102" s="38"/>
      <c r="J102" s="38"/>
      <c r="K102" s="38"/>
      <c r="L102" s="38"/>
      <c r="M102" s="38"/>
      <c r="N102" s="38"/>
      <c r="O102" s="38"/>
      <c r="P102" s="38"/>
      <c r="Q102" s="38"/>
      <c r="R102" s="38"/>
      <c r="S102" s="38"/>
      <c r="T102" s="38"/>
      <c r="U102" s="38"/>
      <c r="V102" s="38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  <c r="AH102" s="15"/>
      <c r="AI102" s="15"/>
      <c r="AJ102" s="15"/>
    </row>
    <row r="103" spans="1:36" x14ac:dyDescent="0.3">
      <c r="A103" s="24">
        <v>12</v>
      </c>
      <c r="B103" s="38"/>
      <c r="C103" s="38"/>
      <c r="D103" s="38"/>
      <c r="E103" s="38"/>
      <c r="F103" s="38"/>
      <c r="G103" s="38"/>
      <c r="H103" s="38"/>
      <c r="I103" s="38"/>
      <c r="J103" s="38"/>
      <c r="K103" s="38"/>
      <c r="L103" s="38"/>
      <c r="M103" s="38"/>
      <c r="N103" s="38"/>
      <c r="O103" s="38"/>
      <c r="P103" s="38"/>
      <c r="Q103" s="38"/>
      <c r="R103" s="38"/>
      <c r="S103" s="38"/>
      <c r="T103" s="38"/>
      <c r="U103" s="38"/>
      <c r="V103" s="38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  <c r="AH103" s="15"/>
      <c r="AI103" s="15"/>
      <c r="AJ103" s="15"/>
    </row>
    <row r="104" spans="1:36" x14ac:dyDescent="0.3">
      <c r="A104" s="24">
        <v>13</v>
      </c>
      <c r="B104" s="38"/>
      <c r="C104" s="38"/>
      <c r="D104" s="38"/>
      <c r="E104" s="38"/>
      <c r="F104" s="38"/>
      <c r="G104" s="38"/>
      <c r="H104" s="38"/>
      <c r="I104" s="38"/>
      <c r="J104" s="38"/>
      <c r="K104" s="38"/>
      <c r="L104" s="38"/>
      <c r="M104" s="38"/>
      <c r="N104" s="38"/>
      <c r="O104" s="38"/>
      <c r="P104" s="38"/>
      <c r="Q104" s="38"/>
      <c r="R104" s="38"/>
      <c r="S104" s="38"/>
      <c r="T104" s="38"/>
      <c r="U104" s="38"/>
      <c r="V104" s="38"/>
      <c r="W104" s="15"/>
      <c r="X104" s="15"/>
      <c r="Y104" s="15"/>
      <c r="Z104" s="15"/>
      <c r="AA104" s="15"/>
      <c r="AB104" s="15"/>
      <c r="AC104" s="15"/>
      <c r="AD104" s="15"/>
      <c r="AE104" s="15"/>
      <c r="AF104" s="15"/>
      <c r="AG104" s="15"/>
      <c r="AH104" s="15"/>
      <c r="AI104" s="15"/>
      <c r="AJ104" s="15"/>
    </row>
    <row r="105" spans="1:36" x14ac:dyDescent="0.3">
      <c r="A105" s="24">
        <v>14</v>
      </c>
      <c r="B105" s="38"/>
      <c r="C105" s="38"/>
      <c r="D105" s="38"/>
      <c r="E105" s="38"/>
      <c r="F105" s="38"/>
      <c r="G105" s="38"/>
      <c r="H105" s="38"/>
      <c r="I105" s="38"/>
      <c r="J105" s="38"/>
      <c r="K105" s="38"/>
      <c r="L105" s="38"/>
      <c r="M105" s="38"/>
      <c r="N105" s="38"/>
      <c r="O105" s="38"/>
      <c r="P105" s="38"/>
      <c r="Q105" s="38"/>
      <c r="R105" s="38"/>
      <c r="S105" s="38"/>
      <c r="T105" s="38"/>
      <c r="U105" s="38"/>
      <c r="V105" s="38"/>
      <c r="W105" s="15"/>
      <c r="X105" s="15"/>
      <c r="Y105" s="15"/>
      <c r="Z105" s="15"/>
      <c r="AA105" s="15"/>
      <c r="AB105" s="15"/>
      <c r="AC105" s="15"/>
      <c r="AD105" s="15"/>
      <c r="AE105" s="15"/>
      <c r="AF105" s="15"/>
      <c r="AG105" s="15"/>
      <c r="AH105" s="15"/>
      <c r="AI105" s="15"/>
      <c r="AJ105" s="15"/>
    </row>
    <row r="106" spans="1:36" x14ac:dyDescent="0.3">
      <c r="A106" s="15"/>
      <c r="B106" s="15"/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  <c r="AE106" s="15"/>
      <c r="AF106" s="15"/>
      <c r="AG106" s="15"/>
      <c r="AH106" s="15"/>
      <c r="AI106" s="15"/>
      <c r="AJ106" s="15"/>
    </row>
    <row r="107" spans="1:36" x14ac:dyDescent="0.3">
      <c r="A107" s="15"/>
      <c r="B107" s="15"/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  <c r="AE107" s="15"/>
      <c r="AF107" s="15"/>
      <c r="AG107" s="15"/>
      <c r="AH107" s="15"/>
      <c r="AI107" s="15"/>
      <c r="AJ107" s="15"/>
    </row>
    <row r="108" spans="1:36" x14ac:dyDescent="0.3">
      <c r="A108" s="15"/>
      <c r="B108" s="15"/>
      <c r="C108" s="15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  <c r="AC108" s="15"/>
      <c r="AD108" s="15"/>
      <c r="AE108" s="15"/>
      <c r="AF108" s="15"/>
      <c r="AG108" s="15"/>
      <c r="AH108" s="15"/>
      <c r="AI108" s="15"/>
      <c r="AJ108" s="15"/>
    </row>
    <row r="109" spans="1:36" x14ac:dyDescent="0.3">
      <c r="A109" s="15"/>
      <c r="B109" s="15"/>
      <c r="C109" s="15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  <c r="AA109" s="15"/>
      <c r="AB109" s="15"/>
      <c r="AC109" s="15"/>
      <c r="AD109" s="15"/>
      <c r="AE109" s="15"/>
      <c r="AF109" s="15"/>
      <c r="AG109" s="15"/>
      <c r="AH109" s="15"/>
      <c r="AI109" s="15"/>
      <c r="AJ109" s="15"/>
    </row>
    <row r="110" spans="1:36" x14ac:dyDescent="0.3">
      <c r="A110" s="15"/>
      <c r="B110" s="15"/>
      <c r="C110" s="15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  <c r="AA110" s="15"/>
      <c r="AB110" s="15"/>
      <c r="AC110" s="15"/>
      <c r="AD110" s="15"/>
      <c r="AE110" s="15"/>
      <c r="AF110" s="15"/>
      <c r="AG110" s="15"/>
      <c r="AH110" s="15"/>
      <c r="AI110" s="15"/>
      <c r="AJ110" s="15"/>
    </row>
    <row r="111" spans="1:36" x14ac:dyDescent="0.3">
      <c r="A111" s="15"/>
      <c r="B111" s="15"/>
      <c r="C111" s="15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  <c r="AA111" s="15"/>
      <c r="AB111" s="15"/>
      <c r="AC111" s="15"/>
      <c r="AD111" s="15"/>
      <c r="AE111" s="15"/>
      <c r="AF111" s="15"/>
      <c r="AG111" s="15"/>
      <c r="AH111" s="15"/>
      <c r="AI111" s="15"/>
      <c r="AJ111" s="15"/>
    </row>
    <row r="112" spans="1:36" x14ac:dyDescent="0.3">
      <c r="A112" s="15"/>
      <c r="B112" s="15"/>
      <c r="C112" s="15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  <c r="AA112" s="15"/>
      <c r="AB112" s="15"/>
      <c r="AC112" s="15"/>
      <c r="AD112" s="15"/>
      <c r="AE112" s="15"/>
      <c r="AF112" s="15"/>
      <c r="AG112" s="15"/>
      <c r="AH112" s="15"/>
      <c r="AI112" s="15"/>
      <c r="AJ112" s="15"/>
    </row>
    <row r="113" spans="1:36" x14ac:dyDescent="0.3">
      <c r="A113" s="15"/>
      <c r="B113" s="15"/>
      <c r="C113" s="15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  <c r="AA113" s="15"/>
      <c r="AB113" s="15"/>
      <c r="AC113" s="15"/>
      <c r="AD113" s="15"/>
      <c r="AE113" s="15"/>
      <c r="AF113" s="15"/>
      <c r="AG113" s="15"/>
      <c r="AH113" s="15"/>
      <c r="AI113" s="15"/>
      <c r="AJ113" s="15"/>
    </row>
    <row r="114" spans="1:36" x14ac:dyDescent="0.3">
      <c r="A114" s="15"/>
      <c r="B114" s="15"/>
      <c r="C114" s="15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  <c r="AA114" s="15"/>
      <c r="AB114" s="15"/>
      <c r="AC114" s="15"/>
      <c r="AD114" s="15"/>
      <c r="AE114" s="15"/>
      <c r="AF114" s="15"/>
      <c r="AG114" s="15"/>
      <c r="AH114" s="15"/>
      <c r="AI114" s="15"/>
      <c r="AJ114" s="15"/>
    </row>
    <row r="115" spans="1:36" x14ac:dyDescent="0.3">
      <c r="A115" s="15"/>
      <c r="B115" s="15"/>
      <c r="C115" s="15"/>
      <c r="D115" s="15"/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  <c r="Z115" s="15"/>
      <c r="AA115" s="15"/>
      <c r="AB115" s="15"/>
      <c r="AC115" s="15"/>
      <c r="AD115" s="15"/>
      <c r="AE115" s="15"/>
      <c r="AF115" s="15"/>
      <c r="AG115" s="15"/>
      <c r="AH115" s="15"/>
      <c r="AI115" s="15"/>
      <c r="AJ115" s="15"/>
    </row>
    <row r="116" spans="1:36" x14ac:dyDescent="0.3">
      <c r="A116" s="15"/>
      <c r="B116" s="15"/>
      <c r="C116" s="15"/>
      <c r="D116" s="15"/>
      <c r="E116" s="15"/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  <c r="Z116" s="15"/>
      <c r="AA116" s="15"/>
      <c r="AB116" s="15"/>
      <c r="AC116" s="15"/>
      <c r="AD116" s="15"/>
      <c r="AE116" s="15"/>
      <c r="AF116" s="15"/>
      <c r="AG116" s="15"/>
      <c r="AH116" s="15"/>
      <c r="AI116" s="15"/>
      <c r="AJ116" s="15"/>
    </row>
    <row r="117" spans="1:36" x14ac:dyDescent="0.3">
      <c r="A117" s="15"/>
      <c r="B117" s="15"/>
      <c r="C117" s="15"/>
      <c r="D117" s="15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  <c r="Z117" s="15"/>
      <c r="AA117" s="15"/>
      <c r="AB117" s="15"/>
      <c r="AC117" s="15"/>
      <c r="AD117" s="15"/>
      <c r="AE117" s="15"/>
      <c r="AF117" s="15"/>
      <c r="AG117" s="15"/>
      <c r="AH117" s="15"/>
      <c r="AI117" s="15"/>
      <c r="AJ117" s="15"/>
    </row>
    <row r="118" spans="1:36" x14ac:dyDescent="0.3">
      <c r="A118" s="15"/>
      <c r="B118" s="15"/>
      <c r="C118" s="15"/>
      <c r="D118" s="15"/>
      <c r="E118" s="15"/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  <c r="AA118" s="15"/>
      <c r="AB118" s="15"/>
      <c r="AC118" s="15"/>
      <c r="AD118" s="15"/>
      <c r="AE118" s="15"/>
      <c r="AF118" s="15"/>
      <c r="AG118" s="15"/>
      <c r="AH118" s="15"/>
      <c r="AI118" s="15"/>
      <c r="AJ118" s="15"/>
    </row>
    <row r="119" spans="1:36" x14ac:dyDescent="0.3">
      <c r="A119" s="15"/>
      <c r="B119" s="15"/>
      <c r="C119" s="15"/>
      <c r="D119" s="15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  <c r="AA119" s="15"/>
      <c r="AB119" s="15"/>
      <c r="AC119" s="15"/>
      <c r="AD119" s="15"/>
      <c r="AE119" s="15"/>
      <c r="AF119" s="15"/>
      <c r="AG119" s="15"/>
      <c r="AH119" s="15"/>
      <c r="AI119" s="15"/>
      <c r="AJ119" s="15"/>
    </row>
    <row r="120" spans="1:36" x14ac:dyDescent="0.3">
      <c r="A120" s="15"/>
      <c r="B120" s="15"/>
      <c r="C120" s="15"/>
      <c r="D120" s="15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  <c r="AA120" s="15"/>
      <c r="AB120" s="15"/>
      <c r="AC120" s="15"/>
      <c r="AD120" s="15"/>
      <c r="AE120" s="15"/>
      <c r="AF120" s="15"/>
      <c r="AG120" s="15"/>
      <c r="AH120" s="15"/>
      <c r="AI120" s="15"/>
      <c r="AJ120" s="15"/>
    </row>
    <row r="121" spans="1:36" x14ac:dyDescent="0.3">
      <c r="A121" s="15"/>
      <c r="B121" s="15"/>
      <c r="C121" s="15"/>
      <c r="D121" s="15"/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  <c r="Z121" s="15"/>
      <c r="AA121" s="15"/>
      <c r="AB121" s="15"/>
      <c r="AC121" s="15"/>
      <c r="AD121" s="15"/>
      <c r="AE121" s="15"/>
      <c r="AF121" s="15"/>
      <c r="AG121" s="15"/>
      <c r="AH121" s="15"/>
      <c r="AI121" s="15"/>
      <c r="AJ121" s="15"/>
    </row>
    <row r="122" spans="1:36" x14ac:dyDescent="0.3">
      <c r="A122" s="15"/>
      <c r="B122" s="15"/>
      <c r="C122" s="15"/>
      <c r="D122" s="15"/>
      <c r="E122" s="15"/>
      <c r="F122" s="15"/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  <c r="Z122" s="15"/>
      <c r="AA122" s="15"/>
      <c r="AB122" s="15"/>
      <c r="AC122" s="15"/>
      <c r="AD122" s="15"/>
      <c r="AE122" s="15"/>
      <c r="AF122" s="15"/>
      <c r="AG122" s="15"/>
      <c r="AH122" s="15"/>
      <c r="AI122" s="15"/>
      <c r="AJ122" s="15"/>
    </row>
    <row r="123" spans="1:36" x14ac:dyDescent="0.3">
      <c r="A123" s="15"/>
      <c r="B123" s="15"/>
      <c r="C123" s="15"/>
      <c r="D123" s="15"/>
      <c r="E123" s="15"/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  <c r="Z123" s="15"/>
      <c r="AA123" s="15"/>
      <c r="AB123" s="15"/>
      <c r="AC123" s="15"/>
      <c r="AD123" s="15"/>
      <c r="AE123" s="15"/>
      <c r="AF123" s="15"/>
      <c r="AG123" s="15"/>
      <c r="AH123" s="15"/>
      <c r="AI123" s="15"/>
      <c r="AJ123" s="15"/>
    </row>
    <row r="124" spans="1:36" x14ac:dyDescent="0.3">
      <c r="A124" s="15"/>
      <c r="B124" s="15"/>
      <c r="C124" s="15"/>
      <c r="D124" s="15"/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15"/>
      <c r="AA124" s="15"/>
      <c r="AB124" s="15"/>
      <c r="AC124" s="15"/>
      <c r="AD124" s="15"/>
      <c r="AE124" s="15"/>
      <c r="AF124" s="15"/>
      <c r="AG124" s="15"/>
      <c r="AH124" s="15"/>
      <c r="AI124" s="15"/>
      <c r="AJ124" s="15"/>
    </row>
    <row r="125" spans="1:36" x14ac:dyDescent="0.3">
      <c r="A125" s="15"/>
      <c r="B125" s="15"/>
      <c r="C125" s="15"/>
      <c r="D125" s="15"/>
      <c r="E125" s="15"/>
      <c r="F125" s="15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  <c r="Z125" s="15"/>
      <c r="AA125" s="15"/>
      <c r="AB125" s="15"/>
      <c r="AC125" s="15"/>
      <c r="AD125" s="15"/>
      <c r="AE125" s="15"/>
      <c r="AF125" s="15"/>
      <c r="AG125" s="15"/>
      <c r="AH125" s="15"/>
      <c r="AI125" s="15"/>
      <c r="AJ125" s="15"/>
    </row>
    <row r="126" spans="1:36" x14ac:dyDescent="0.3">
      <c r="A126" s="15"/>
      <c r="B126" s="15"/>
      <c r="C126" s="15"/>
      <c r="D126" s="15"/>
      <c r="E126" s="15"/>
      <c r="F126" s="15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5"/>
      <c r="Z126" s="15"/>
      <c r="AA126" s="15"/>
      <c r="AB126" s="15"/>
      <c r="AC126" s="15"/>
      <c r="AD126" s="15"/>
      <c r="AE126" s="15"/>
      <c r="AF126" s="15"/>
      <c r="AG126" s="15"/>
      <c r="AH126" s="15"/>
      <c r="AI126" s="15"/>
      <c r="AJ126" s="15"/>
    </row>
    <row r="127" spans="1:36" x14ac:dyDescent="0.3">
      <c r="A127" s="44"/>
      <c r="B127" s="44"/>
      <c r="C127" s="44"/>
      <c r="D127" s="44"/>
      <c r="E127" s="44"/>
      <c r="F127" s="44"/>
      <c r="G127" s="44"/>
      <c r="H127" s="44"/>
      <c r="I127" s="44"/>
      <c r="J127" s="44"/>
      <c r="K127" s="44"/>
      <c r="L127" s="44"/>
      <c r="M127" s="44"/>
      <c r="N127" s="44"/>
      <c r="O127" s="44"/>
    </row>
    <row r="128" spans="1:36" x14ac:dyDescent="0.3">
      <c r="A128" s="44"/>
      <c r="B128" s="44"/>
      <c r="C128" s="44"/>
      <c r="D128" s="44"/>
      <c r="E128" s="44"/>
      <c r="F128" s="44"/>
      <c r="G128" s="44"/>
      <c r="H128" s="44"/>
      <c r="I128" s="44"/>
      <c r="J128" s="44"/>
      <c r="K128" s="44"/>
      <c r="L128" s="44"/>
      <c r="M128" s="44"/>
      <c r="N128" s="44"/>
      <c r="O128" s="44"/>
    </row>
    <row r="129" spans="1:15" x14ac:dyDescent="0.3">
      <c r="A129" s="44"/>
      <c r="B129" s="44"/>
      <c r="C129" s="44"/>
      <c r="D129" s="44"/>
      <c r="E129" s="44"/>
      <c r="F129" s="44"/>
      <c r="G129" s="44"/>
      <c r="H129" s="44"/>
      <c r="I129" s="44"/>
      <c r="J129" s="44"/>
      <c r="K129" s="44"/>
      <c r="L129" s="44"/>
      <c r="M129" s="44"/>
      <c r="N129" s="44"/>
      <c r="O129" s="44"/>
    </row>
    <row r="130" spans="1:15" x14ac:dyDescent="0.3">
      <c r="A130" s="44"/>
      <c r="B130" s="44"/>
      <c r="C130" s="44"/>
      <c r="D130" s="44"/>
      <c r="E130" s="44"/>
      <c r="F130" s="44"/>
      <c r="G130" s="44"/>
      <c r="H130" s="44"/>
      <c r="I130" s="44"/>
      <c r="J130" s="44"/>
      <c r="K130" s="44"/>
      <c r="L130" s="44"/>
      <c r="M130" s="44"/>
      <c r="N130" s="44"/>
      <c r="O130" s="44"/>
    </row>
    <row r="131" spans="1:15" x14ac:dyDescent="0.3">
      <c r="A131" s="44"/>
      <c r="B131" s="44"/>
      <c r="C131" s="44"/>
      <c r="D131" s="44"/>
      <c r="E131" s="44"/>
      <c r="F131" s="44"/>
      <c r="G131" s="44"/>
      <c r="H131" s="44"/>
      <c r="I131" s="44"/>
      <c r="J131" s="44"/>
      <c r="K131" s="44"/>
      <c r="L131" s="44"/>
      <c r="M131" s="44"/>
      <c r="N131" s="44"/>
      <c r="O131" s="44"/>
    </row>
    <row r="132" spans="1:15" x14ac:dyDescent="0.3">
      <c r="A132" s="44"/>
      <c r="B132" s="44"/>
      <c r="C132" s="44"/>
      <c r="D132" s="44"/>
      <c r="E132" s="44"/>
      <c r="F132" s="44"/>
      <c r="G132" s="44"/>
      <c r="H132" s="44"/>
      <c r="I132" s="44"/>
      <c r="J132" s="44"/>
      <c r="K132" s="44"/>
      <c r="L132" s="44"/>
      <c r="M132" s="44"/>
      <c r="N132" s="44"/>
      <c r="O132" s="44"/>
    </row>
    <row r="133" spans="1:15" x14ac:dyDescent="0.3">
      <c r="A133" s="44"/>
      <c r="B133" s="44"/>
      <c r="C133" s="44"/>
      <c r="D133" s="44"/>
      <c r="E133" s="44"/>
      <c r="F133" s="44"/>
      <c r="G133" s="44"/>
      <c r="H133" s="44"/>
      <c r="I133" s="44"/>
      <c r="J133" s="44"/>
      <c r="K133" s="44"/>
      <c r="L133" s="44"/>
      <c r="M133" s="44"/>
      <c r="N133" s="44"/>
      <c r="O133" s="44"/>
    </row>
    <row r="134" spans="1:15" x14ac:dyDescent="0.3">
      <c r="A134" s="44"/>
      <c r="B134" s="44"/>
      <c r="C134" s="44"/>
      <c r="D134" s="44"/>
      <c r="E134" s="44"/>
      <c r="F134" s="44"/>
      <c r="G134" s="44"/>
      <c r="H134" s="44"/>
      <c r="I134" s="44"/>
      <c r="J134" s="44"/>
      <c r="K134" s="44"/>
      <c r="L134" s="44"/>
      <c r="M134" s="44"/>
      <c r="N134" s="44"/>
      <c r="O134" s="44"/>
    </row>
    <row r="135" spans="1:15" x14ac:dyDescent="0.3">
      <c r="A135" s="44"/>
      <c r="B135" s="44"/>
      <c r="C135" s="44"/>
      <c r="D135" s="44"/>
      <c r="E135" s="44"/>
      <c r="F135" s="44"/>
      <c r="G135" s="44"/>
      <c r="H135" s="44"/>
      <c r="I135" s="44"/>
      <c r="J135" s="44"/>
      <c r="K135" s="44"/>
      <c r="L135" s="44"/>
      <c r="M135" s="44"/>
      <c r="N135" s="44"/>
      <c r="O135" s="44"/>
    </row>
    <row r="136" spans="1:15" x14ac:dyDescent="0.3">
      <c r="A136" s="44"/>
      <c r="B136" s="44"/>
      <c r="C136" s="44"/>
      <c r="D136" s="44"/>
      <c r="E136" s="44"/>
      <c r="F136" s="44"/>
      <c r="G136" s="44"/>
      <c r="H136" s="44"/>
      <c r="I136" s="44"/>
      <c r="J136" s="44"/>
      <c r="K136" s="44"/>
      <c r="L136" s="44"/>
      <c r="M136" s="44"/>
      <c r="N136" s="44"/>
      <c r="O136" s="44"/>
    </row>
    <row r="137" spans="1:15" x14ac:dyDescent="0.3">
      <c r="A137" s="44"/>
      <c r="B137" s="44"/>
      <c r="C137" s="44"/>
      <c r="D137" s="44"/>
      <c r="E137" s="44"/>
      <c r="F137" s="44"/>
      <c r="G137" s="44"/>
      <c r="H137" s="44"/>
      <c r="I137" s="44"/>
      <c r="J137" s="44"/>
      <c r="K137" s="44"/>
      <c r="L137" s="44"/>
      <c r="M137" s="44"/>
      <c r="N137" s="44"/>
      <c r="O137" s="44"/>
    </row>
    <row r="138" spans="1:15" x14ac:dyDescent="0.3">
      <c r="A138" s="44"/>
      <c r="B138" s="44"/>
      <c r="C138" s="44"/>
      <c r="D138" s="44"/>
      <c r="E138" s="44"/>
      <c r="F138" s="44"/>
      <c r="G138" s="44"/>
      <c r="H138" s="44"/>
      <c r="I138" s="44"/>
      <c r="J138" s="44"/>
      <c r="K138" s="44"/>
      <c r="L138" s="44"/>
      <c r="M138" s="44"/>
      <c r="N138" s="44"/>
      <c r="O138" s="44"/>
    </row>
  </sheetData>
  <mergeCells count="15">
    <mergeCell ref="B32:AE32"/>
    <mergeCell ref="B51:AE51"/>
    <mergeCell ref="A5:D5"/>
    <mergeCell ref="E5:I5"/>
    <mergeCell ref="A1:AC1"/>
    <mergeCell ref="A3:D3"/>
    <mergeCell ref="E3:I3"/>
    <mergeCell ref="A4:D4"/>
    <mergeCell ref="E4:I4"/>
    <mergeCell ref="A27:H27"/>
    <mergeCell ref="A28:H28"/>
    <mergeCell ref="A6:D6"/>
    <mergeCell ref="E6:I6"/>
    <mergeCell ref="A7:D7"/>
    <mergeCell ref="E7:I7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L34"/>
  <sheetViews>
    <sheetView workbookViewId="0">
      <selection activeCell="AG17" sqref="AG17"/>
    </sheetView>
  </sheetViews>
  <sheetFormatPr defaultRowHeight="14.4" x14ac:dyDescent="0.3"/>
  <cols>
    <col min="1" max="16" width="4.6640625" customWidth="1"/>
    <col min="17" max="17" width="4.88671875" bestFit="1" customWidth="1"/>
    <col min="18" max="28" width="4.6640625" customWidth="1"/>
    <col min="29" max="37" width="5.5546875" customWidth="1"/>
  </cols>
  <sheetData>
    <row r="1" spans="1:38" ht="18" x14ac:dyDescent="0.3">
      <c r="A1" s="29" t="s">
        <v>72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</row>
    <row r="2" spans="1:38" ht="18" x14ac:dyDescent="0.3">
      <c r="A2" s="15"/>
      <c r="B2" s="15"/>
      <c r="C2" s="15"/>
      <c r="D2" s="15"/>
      <c r="E2" s="15"/>
      <c r="F2" s="15"/>
      <c r="G2" s="15"/>
      <c r="H2" s="15"/>
      <c r="I2" s="15"/>
      <c r="J2" s="15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</row>
    <row r="3" spans="1:38" ht="18" x14ac:dyDescent="0.3">
      <c r="A3" s="82" t="str">
        <f>'0-DERS BİLGİLERİ'!A3</f>
        <v>Dersin Kodu</v>
      </c>
      <c r="B3" s="82"/>
      <c r="C3" s="82"/>
      <c r="D3" s="82"/>
      <c r="E3" s="89">
        <f>'0-DERS BİLGİLERİ'!B3</f>
        <v>0</v>
      </c>
      <c r="F3" s="89"/>
      <c r="G3" s="89"/>
      <c r="H3" s="89"/>
      <c r="I3" s="89"/>
      <c r="J3" s="15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</row>
    <row r="4" spans="1:38" ht="18" x14ac:dyDescent="0.3">
      <c r="A4" s="82" t="str">
        <f>'0-DERS BİLGİLERİ'!A4</f>
        <v>Dersin Adı</v>
      </c>
      <c r="B4" s="82"/>
      <c r="C4" s="82"/>
      <c r="D4" s="82"/>
      <c r="E4" s="89">
        <f>'0-DERS BİLGİLERİ'!B4</f>
        <v>0</v>
      </c>
      <c r="F4" s="89"/>
      <c r="G4" s="89"/>
      <c r="H4" s="89"/>
      <c r="I4" s="89"/>
      <c r="J4" s="15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</row>
    <row r="5" spans="1:38" ht="18" x14ac:dyDescent="0.3">
      <c r="A5" s="82" t="str">
        <f>'0-DERS BİLGİLERİ'!A5</f>
        <v>Öğretim Üyesi</v>
      </c>
      <c r="B5" s="82"/>
      <c r="C5" s="82"/>
      <c r="D5" s="82"/>
      <c r="E5" s="89">
        <f>'0-DERS BİLGİLERİ'!B5</f>
        <v>0</v>
      </c>
      <c r="F5" s="89"/>
      <c r="G5" s="89"/>
      <c r="H5" s="89"/>
      <c r="I5" s="89"/>
      <c r="J5" s="15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</row>
    <row r="6" spans="1:38" ht="18" x14ac:dyDescent="0.3">
      <c r="A6" s="82" t="str">
        <f>'0-DERS BİLGİLERİ'!A6</f>
        <v>Yarıyılı ve Dönemi </v>
      </c>
      <c r="B6" s="82"/>
      <c r="C6" s="82"/>
      <c r="D6" s="82"/>
      <c r="E6" s="89" t="str">
        <f>'0-DERS BİLGİLERİ'!B6</f>
        <v>2025-2026</v>
      </c>
      <c r="F6" s="89"/>
      <c r="G6" s="89"/>
      <c r="H6" s="89"/>
      <c r="I6" s="89"/>
      <c r="J6" s="15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</row>
    <row r="7" spans="1:38" ht="18" x14ac:dyDescent="0.3">
      <c r="A7" s="15"/>
      <c r="B7" s="15"/>
      <c r="C7" s="15"/>
      <c r="D7" s="15"/>
      <c r="E7" s="15"/>
      <c r="F7" s="15"/>
      <c r="G7" s="15"/>
      <c r="H7" s="15"/>
      <c r="I7" s="15"/>
      <c r="J7" s="15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29"/>
      <c r="AK7" s="29"/>
      <c r="AL7" s="29"/>
    </row>
    <row r="8" spans="1:38" ht="18" x14ac:dyDescent="0.3">
      <c r="A8" s="15"/>
      <c r="B8" s="15"/>
      <c r="C8" s="15"/>
      <c r="D8" s="15"/>
      <c r="E8" s="15"/>
      <c r="F8" s="15"/>
      <c r="G8" s="15"/>
      <c r="H8" s="75" t="s">
        <v>56</v>
      </c>
      <c r="I8" s="94"/>
      <c r="J8" s="94"/>
      <c r="K8" s="94"/>
      <c r="L8" s="94"/>
      <c r="M8" s="94"/>
      <c r="N8" s="94"/>
      <c r="O8" s="94"/>
      <c r="P8" s="94"/>
      <c r="Q8" s="94"/>
      <c r="R8" s="94"/>
      <c r="S8" s="94"/>
      <c r="T8" s="94"/>
      <c r="U8" s="94"/>
      <c r="V8" s="94"/>
      <c r="W8" s="94"/>
      <c r="X8" s="94"/>
      <c r="Y8" s="94"/>
      <c r="Z8" s="94"/>
      <c r="AA8" s="94"/>
      <c r="AB8" s="94"/>
      <c r="AC8" s="94"/>
      <c r="AD8" s="94"/>
      <c r="AE8" s="94"/>
      <c r="AF8" s="94"/>
      <c r="AG8" s="94"/>
      <c r="AH8" s="94"/>
      <c r="AI8" s="94"/>
      <c r="AJ8" s="94"/>
      <c r="AK8" s="76"/>
      <c r="AL8" s="29"/>
    </row>
    <row r="9" spans="1:38" ht="18" x14ac:dyDescent="0.3">
      <c r="A9" s="15"/>
      <c r="B9" s="15"/>
      <c r="C9" s="15"/>
      <c r="D9" s="15"/>
      <c r="E9" s="15"/>
      <c r="F9" s="15"/>
      <c r="G9" s="15"/>
      <c r="H9" s="52" t="s">
        <v>80</v>
      </c>
      <c r="I9" s="52" t="s">
        <v>81</v>
      </c>
      <c r="J9" s="52" t="s">
        <v>82</v>
      </c>
      <c r="K9" s="52" t="s">
        <v>83</v>
      </c>
      <c r="L9" s="52" t="s">
        <v>84</v>
      </c>
      <c r="M9" s="52" t="s">
        <v>85</v>
      </c>
      <c r="N9" s="52" t="s">
        <v>86</v>
      </c>
      <c r="O9" s="52" t="s">
        <v>87</v>
      </c>
      <c r="P9" s="52" t="s">
        <v>88</v>
      </c>
      <c r="Q9" s="52" t="s">
        <v>89</v>
      </c>
      <c r="R9" s="52" t="s">
        <v>90</v>
      </c>
      <c r="S9" s="52" t="s">
        <v>91</v>
      </c>
      <c r="T9" s="52" t="s">
        <v>92</v>
      </c>
      <c r="U9" s="52" t="s">
        <v>93</v>
      </c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  <c r="AL9" s="29"/>
    </row>
    <row r="10" spans="1:38" ht="18" x14ac:dyDescent="0.3">
      <c r="A10" s="15"/>
      <c r="B10" s="93" t="s">
        <v>74</v>
      </c>
      <c r="C10" s="93"/>
      <c r="D10" s="93"/>
      <c r="E10" s="93"/>
      <c r="F10" s="93"/>
      <c r="G10" s="93"/>
      <c r="H10" s="33">
        <f>IF(('E-PÇ DEĞERLENDİRME'!K31)="",0,('E-PÇ DEĞERLENDİRME'!K31))</f>
        <v>0</v>
      </c>
      <c r="I10" s="33">
        <f>IF(('E-PÇ DEĞERLENDİRME'!K32)="",0,('E-PÇ DEĞERLENDİRME'!K32))</f>
        <v>0</v>
      </c>
      <c r="J10" s="33">
        <f>IF(('E-PÇ DEĞERLENDİRME'!K33)="",0,('E-PÇ DEĞERLENDİRME'!K33))</f>
        <v>0</v>
      </c>
      <c r="K10" s="33">
        <f>IF(('E-PÇ DEĞERLENDİRME'!K34)="",0,('E-PÇ DEĞERLENDİRME'!K34))</f>
        <v>0</v>
      </c>
      <c r="L10" s="33">
        <f>IF(('E-PÇ DEĞERLENDİRME'!K35)="",0,('E-PÇ DEĞERLENDİRME'!K35))</f>
        <v>0</v>
      </c>
      <c r="M10" s="33">
        <f>IF(('E-PÇ DEĞERLENDİRME'!K36)="",0,('E-PÇ DEĞERLENDİRME'!K36))</f>
        <v>0</v>
      </c>
      <c r="N10" s="33">
        <f>IF(('E-PÇ DEĞERLENDİRME'!K37)="",0,('E-PÇ DEĞERLENDİRME'!K37))</f>
        <v>0</v>
      </c>
      <c r="O10" s="33">
        <f>IF(('E-PÇ DEĞERLENDİRME'!K38)="",0,('E-PÇ DEĞERLENDİRME'!K38))</f>
        <v>0</v>
      </c>
      <c r="P10" s="33">
        <f>IF(('E-PÇ DEĞERLENDİRME'!K39)="",0,('E-PÇ DEĞERLENDİRME'!K39))</f>
        <v>0</v>
      </c>
      <c r="Q10" s="33">
        <f>IF(('E-PÇ DEĞERLENDİRME'!K40)="",0,('E-PÇ DEĞERLENDİRME'!K40))</f>
        <v>0</v>
      </c>
      <c r="R10" s="33">
        <f>IF(('E-PÇ DEĞERLENDİRME'!K41)="",0,('E-PÇ DEĞERLENDİRME'!K41))</f>
        <v>0</v>
      </c>
      <c r="S10" s="33">
        <f>IF(('E-PÇ DEĞERLENDİRME'!K42)="",0,('E-PÇ DEĞERLENDİRME'!K42))</f>
        <v>0</v>
      </c>
      <c r="T10" s="33">
        <f>IF(('E-PÇ DEĞERLENDİRME'!K43)="",0,('E-PÇ DEĞERLENDİRME'!K43))</f>
        <v>0</v>
      </c>
      <c r="U10" s="33">
        <f>IF(('E-PÇ DEĞERLENDİRME'!K44)="",0,('E-PÇ DEĞERLENDİRME'!K44))</f>
        <v>0</v>
      </c>
      <c r="V10" s="33"/>
      <c r="W10" s="33"/>
      <c r="X10" s="33"/>
      <c r="Y10" s="33"/>
      <c r="Z10" s="33"/>
      <c r="AA10" s="33"/>
      <c r="AB10" s="33"/>
      <c r="AC10" s="33"/>
      <c r="AD10" s="33"/>
      <c r="AE10" s="33"/>
      <c r="AF10" s="33"/>
      <c r="AG10" s="33"/>
      <c r="AH10" s="33"/>
      <c r="AI10" s="33"/>
      <c r="AJ10" s="33"/>
      <c r="AK10" s="57"/>
      <c r="AL10" s="29"/>
    </row>
    <row r="11" spans="1:38" ht="18" x14ac:dyDescent="0.3">
      <c r="A11" s="15"/>
      <c r="B11" s="93" t="s">
        <v>73</v>
      </c>
      <c r="C11" s="93"/>
      <c r="D11" s="93"/>
      <c r="E11" s="93"/>
      <c r="F11" s="93"/>
      <c r="G11" s="93"/>
      <c r="H11" s="56" t="str">
        <f>'F-DERS ANKETLERİ DEĞERLENDİRME'!B68</f>
        <v/>
      </c>
      <c r="I11" s="56" t="str">
        <f>'F-DERS ANKETLERİ DEĞERLENDİRME'!C68</f>
        <v/>
      </c>
      <c r="J11" s="56" t="str">
        <f>'F-DERS ANKETLERİ DEĞERLENDİRME'!D68</f>
        <v/>
      </c>
      <c r="K11" s="56" t="str">
        <f>'F-DERS ANKETLERİ DEĞERLENDİRME'!E68</f>
        <v/>
      </c>
      <c r="L11" s="56" t="str">
        <f>'F-DERS ANKETLERİ DEĞERLENDİRME'!F68</f>
        <v/>
      </c>
      <c r="M11" s="56" t="str">
        <f>'F-DERS ANKETLERİ DEĞERLENDİRME'!G68</f>
        <v/>
      </c>
      <c r="N11" s="56" t="str">
        <f>'F-DERS ANKETLERİ DEĞERLENDİRME'!H68</f>
        <v/>
      </c>
      <c r="O11" s="56" t="str">
        <f>'F-DERS ANKETLERİ DEĞERLENDİRME'!I68</f>
        <v/>
      </c>
      <c r="P11" s="56" t="str">
        <f>'F-DERS ANKETLERİ DEĞERLENDİRME'!J68</f>
        <v/>
      </c>
      <c r="Q11" s="56" t="str">
        <f>'F-DERS ANKETLERİ DEĞERLENDİRME'!K68</f>
        <v/>
      </c>
      <c r="R11" s="56" t="str">
        <f>'F-DERS ANKETLERİ DEĞERLENDİRME'!L68</f>
        <v/>
      </c>
      <c r="S11" s="56" t="str">
        <f>'F-DERS ANKETLERİ DEĞERLENDİRME'!M68</f>
        <v/>
      </c>
      <c r="T11" s="56" t="str">
        <f>'F-DERS ANKETLERİ DEĞERLENDİRME'!N68</f>
        <v/>
      </c>
      <c r="U11" s="56" t="str">
        <f>'F-DERS ANKETLERİ DEĞERLENDİRME'!O68</f>
        <v/>
      </c>
      <c r="V11" s="56" t="str">
        <f>'F-DERS ANKETLERİ DEĞERLENDİRME'!P68</f>
        <v/>
      </c>
      <c r="W11" s="56" t="str">
        <f>'F-DERS ANKETLERİ DEĞERLENDİRME'!Q68</f>
        <v/>
      </c>
      <c r="X11" s="56" t="str">
        <f>'F-DERS ANKETLERİ DEĞERLENDİRME'!R68</f>
        <v/>
      </c>
      <c r="Y11" s="56" t="str">
        <f>'F-DERS ANKETLERİ DEĞERLENDİRME'!S68</f>
        <v/>
      </c>
      <c r="Z11" s="56" t="str">
        <f>'F-DERS ANKETLERİ DEĞERLENDİRME'!T68</f>
        <v/>
      </c>
      <c r="AA11" s="56" t="str">
        <f>'F-DERS ANKETLERİ DEĞERLENDİRME'!U68</f>
        <v/>
      </c>
      <c r="AB11" s="56" t="str">
        <f>'F-DERS ANKETLERİ DEĞERLENDİRME'!V68</f>
        <v/>
      </c>
      <c r="AC11" s="56" t="str">
        <f>'F-DERS ANKETLERİ DEĞERLENDİRME'!W68</f>
        <v/>
      </c>
      <c r="AD11" s="56" t="str">
        <f>'F-DERS ANKETLERİ DEĞERLENDİRME'!X68</f>
        <v/>
      </c>
      <c r="AE11" s="56" t="str">
        <f>'F-DERS ANKETLERİ DEĞERLENDİRME'!Y68</f>
        <v/>
      </c>
      <c r="AF11" s="56" t="str">
        <f>'F-DERS ANKETLERİ DEĞERLENDİRME'!Z68</f>
        <v/>
      </c>
      <c r="AG11" s="56" t="str">
        <f>'F-DERS ANKETLERİ DEĞERLENDİRME'!AA68</f>
        <v/>
      </c>
      <c r="AH11" s="56" t="str">
        <f>'F-DERS ANKETLERİ DEĞERLENDİRME'!AB68</f>
        <v/>
      </c>
      <c r="AI11" s="56" t="str">
        <f>'F-DERS ANKETLERİ DEĞERLENDİRME'!AC68</f>
        <v/>
      </c>
      <c r="AJ11" s="56" t="str">
        <f>'F-DERS ANKETLERİ DEĞERLENDİRME'!AD68</f>
        <v/>
      </c>
      <c r="AK11" s="56" t="str">
        <f>'F-DERS ANKETLERİ DEĞERLENDİRME'!AE68</f>
        <v/>
      </c>
      <c r="AL11" s="29"/>
    </row>
    <row r="12" spans="1:38" ht="18" x14ac:dyDescent="0.3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29"/>
    </row>
    <row r="13" spans="1:38" ht="18" x14ac:dyDescent="0.3">
      <c r="A13" s="15"/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29"/>
    </row>
    <row r="14" spans="1:38" ht="18" x14ac:dyDescent="0.3">
      <c r="A14" s="15"/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29"/>
    </row>
    <row r="15" spans="1:38" x14ac:dyDescent="0.3">
      <c r="A15" s="15"/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</row>
    <row r="16" spans="1:38" x14ac:dyDescent="0.3">
      <c r="A16" s="15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</row>
    <row r="17" spans="1:38" x14ac:dyDescent="0.3">
      <c r="A17" s="15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</row>
    <row r="18" spans="1:38" x14ac:dyDescent="0.3">
      <c r="A18" s="15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</row>
    <row r="19" spans="1:38" x14ac:dyDescent="0.3">
      <c r="A19" s="15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</row>
    <row r="20" spans="1:38" x14ac:dyDescent="0.3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</row>
    <row r="21" spans="1:38" x14ac:dyDescent="0.3">
      <c r="A21" s="15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</row>
    <row r="22" spans="1:38" x14ac:dyDescent="0.3">
      <c r="A22" s="15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</row>
    <row r="23" spans="1:38" x14ac:dyDescent="0.3">
      <c r="A23" s="15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</row>
    <row r="24" spans="1:38" x14ac:dyDescent="0.3">
      <c r="A24" s="15"/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</row>
    <row r="25" spans="1:38" x14ac:dyDescent="0.3">
      <c r="A25" s="15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</row>
    <row r="26" spans="1:38" x14ac:dyDescent="0.3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</row>
    <row r="27" spans="1:38" x14ac:dyDescent="0.3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</row>
    <row r="28" spans="1:38" x14ac:dyDescent="0.3">
      <c r="A28" s="15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</row>
    <row r="29" spans="1:38" x14ac:dyDescent="0.3">
      <c r="A29" s="15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</row>
    <row r="30" spans="1:38" x14ac:dyDescent="0.3">
      <c r="A30" s="15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</row>
    <row r="31" spans="1:38" x14ac:dyDescent="0.3">
      <c r="A31" s="15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</row>
    <row r="32" spans="1:38" x14ac:dyDescent="0.3">
      <c r="A32" s="15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</row>
    <row r="33" spans="1:38" x14ac:dyDescent="0.3">
      <c r="A33" s="15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</row>
    <row r="34" spans="1:38" x14ac:dyDescent="0.3">
      <c r="A34" s="15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</row>
  </sheetData>
  <mergeCells count="11">
    <mergeCell ref="B10:G10"/>
    <mergeCell ref="B11:G11"/>
    <mergeCell ref="H8:AK8"/>
    <mergeCell ref="A3:D3"/>
    <mergeCell ref="E3:I3"/>
    <mergeCell ref="A4:D4"/>
    <mergeCell ref="E4:I4"/>
    <mergeCell ref="A5:D5"/>
    <mergeCell ref="E5:I5"/>
    <mergeCell ref="A6:D6"/>
    <mergeCell ref="E6:I6"/>
  </mergeCells>
  <conditionalFormatting sqref="H10:AK10">
    <cfRule type="colorScale" priority="2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H11:AK11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I11:AK11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8</vt:i4>
      </vt:variant>
    </vt:vector>
  </HeadingPairs>
  <TitlesOfParts>
    <vt:vector size="8" baseType="lpstr">
      <vt:lpstr>0-DERS BİLGİLERİ</vt:lpstr>
      <vt:lpstr>A-ÖĞRENCİ LİSTESİ-NOTLAR</vt:lpstr>
      <vt:lpstr>B-SINAV-SORU KATSAYILARI</vt:lpstr>
      <vt:lpstr>C-SINAV - PÇ İLİŞKİSİ</vt:lpstr>
      <vt:lpstr>D-DERS BAŞARI DEĞERLENDİRME</vt:lpstr>
      <vt:lpstr>E-PÇ DEĞERLENDİRME</vt:lpstr>
      <vt:lpstr>F-DERS ANKETLERİ DEĞERLENDİRME</vt:lpstr>
      <vt:lpstr>G-PÇ GENEL DEĞERLENDİRME</vt:lpstr>
    </vt:vector>
  </TitlesOfParts>
  <Company>Silentall Unattended Installer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 Coşkun Dalgıç</dc:creator>
  <cp:lastModifiedBy>Muharrem BALCI</cp:lastModifiedBy>
  <cp:lastPrinted>2018-02-09T12:31:57Z</cp:lastPrinted>
  <dcterms:created xsi:type="dcterms:W3CDTF">2018-02-09T06:21:27Z</dcterms:created>
  <dcterms:modified xsi:type="dcterms:W3CDTF">2025-10-09T12:13:59Z</dcterms:modified>
</cp:coreProperties>
</file>